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GENERAL " sheetId="1" r:id="rId1"/>
    <sheet name="HANDICAP" sheetId="2" r:id="rId2"/>
    <sheet name="1a - REUS" sheetId="3" r:id="rId3"/>
    <sheet name="2a - VILABELLA1" sheetId="4" r:id="rId4"/>
    <sheet name="3a - TORTOSA1" sheetId="5" r:id="rId5"/>
    <sheet name="4a - LA LIRA" sheetId="6" r:id="rId6"/>
    <sheet name="5a - TORTOSA2" sheetId="7" r:id="rId7"/>
    <sheet name="6a - VILABELLA2" sheetId="8" r:id="rId8"/>
    <sheet name="7a - MONTROIG" sheetId="9" r:id="rId9"/>
    <sheet name="8a - TARRAGONA" sheetId="10" r:id="rId10"/>
  </sheets>
  <definedNames/>
  <calcPr fullCalcOnLoad="1"/>
</workbook>
</file>

<file path=xl/sharedStrings.xml><?xml version="1.0" encoding="utf-8"?>
<sst xmlns="http://schemas.openxmlformats.org/spreadsheetml/2006/main" count="835" uniqueCount="198">
  <si>
    <t>POS.</t>
  </si>
  <si>
    <t>CLUB</t>
  </si>
  <si>
    <t>TOTAL</t>
  </si>
  <si>
    <t>Descont.</t>
  </si>
  <si>
    <t>Tortosa</t>
  </si>
  <si>
    <t>EQUIP</t>
  </si>
  <si>
    <t>PILOT</t>
  </si>
  <si>
    <t>PUNTS</t>
  </si>
  <si>
    <t>Total net</t>
  </si>
  <si>
    <t>Vilabella</t>
  </si>
  <si>
    <t>VOLTES</t>
  </si>
  <si>
    <t>Partic.</t>
  </si>
  <si>
    <t>POS</t>
  </si>
  <si>
    <t>COTXE</t>
  </si>
  <si>
    <t>COMA</t>
  </si>
  <si>
    <t>Albert Margalef i Pep Guillemat</t>
  </si>
  <si>
    <t>Alfons Unda i Jordi Òdena</t>
  </si>
  <si>
    <t>Xavi Aguadé i Marcel Rovira</t>
  </si>
  <si>
    <t>Soy Leyenda</t>
  </si>
  <si>
    <t>VILABELLA</t>
  </si>
  <si>
    <t>Roger Parera i Pep Planas</t>
  </si>
  <si>
    <t>Paco Also</t>
  </si>
  <si>
    <t>Toni López</t>
  </si>
  <si>
    <t>Jordi Òdena</t>
  </si>
  <si>
    <t>Alfons Unda</t>
  </si>
  <si>
    <t>Adrià Pujol</t>
  </si>
  <si>
    <t>Pep Planas</t>
  </si>
  <si>
    <t>Roger Parera</t>
  </si>
  <si>
    <t>Xavi Aguadé</t>
  </si>
  <si>
    <t>Marcel Rovira</t>
  </si>
  <si>
    <t>Abel Parera</t>
  </si>
  <si>
    <t>Santi Torà</t>
  </si>
  <si>
    <t>SOY LEYENDA</t>
  </si>
  <si>
    <t>MIRAKBE SLOTING PLUS</t>
  </si>
  <si>
    <t>MIRAKBE REVELACIÓ</t>
  </si>
  <si>
    <t>Slot Tortosa</t>
  </si>
  <si>
    <t>Slot Vilabella</t>
  </si>
  <si>
    <t>Slot Mont-Roig</t>
  </si>
  <si>
    <t>Jordi Ferré</t>
  </si>
  <si>
    <t>Miquel Miret</t>
  </si>
  <si>
    <t>Eliot Hernández</t>
  </si>
  <si>
    <t>MONT-ROIG 69</t>
  </si>
  <si>
    <t>Santi Torà i Jordi Ferré</t>
  </si>
  <si>
    <t>Abel Parera i Eliot Hernández</t>
  </si>
  <si>
    <t>Mont-Roig 69</t>
  </si>
  <si>
    <t>Los de Sempre</t>
  </si>
  <si>
    <t>Mirakbe Sloting Plus</t>
  </si>
  <si>
    <t>Mirakbe Revelació</t>
  </si>
  <si>
    <t>La Lira</t>
  </si>
  <si>
    <t>TRT</t>
  </si>
  <si>
    <t>Aloyshop La Lira SG</t>
  </si>
  <si>
    <t>JAMAX TEAM</t>
  </si>
  <si>
    <t>Max Bricat i Jaume Baiges</t>
  </si>
  <si>
    <t>ALOYSHOP LA LIRA SG</t>
  </si>
  <si>
    <t>Gerard Vives i Sergi González</t>
  </si>
  <si>
    <t>Ramon Díaz</t>
  </si>
  <si>
    <t>Jamax Team</t>
  </si>
  <si>
    <t>Max Bricat</t>
  </si>
  <si>
    <t>Jaume Baiges</t>
  </si>
  <si>
    <t>Gerard Vives</t>
  </si>
  <si>
    <t>Pep Guillemat</t>
  </si>
  <si>
    <t>Albert Margalef</t>
  </si>
  <si>
    <t>GT1</t>
  </si>
  <si>
    <t>GT2</t>
  </si>
  <si>
    <t>Montroig</t>
  </si>
  <si>
    <t>CLASSIFICACIÓ GENERAL RESISTARRACO 2019  -  GT1</t>
  </si>
  <si>
    <t>CLASSIFICACIÓ GENERAL RESISTARRACO 2019  -  GT2</t>
  </si>
  <si>
    <t>RESULTATS RESISTARRACO 2019 - 1a PROVA SLOT REUS - 18 AL 20 DE GENER 2019</t>
  </si>
  <si>
    <t>ACME</t>
  </si>
  <si>
    <t>ROBEL</t>
  </si>
  <si>
    <t>TERRES DE L'EBRE</t>
  </si>
  <si>
    <t>FILIPANDIS</t>
  </si>
  <si>
    <t>TORRE TEAM</t>
  </si>
  <si>
    <t>PORTA TEAM</t>
  </si>
  <si>
    <t>Spyker</t>
  </si>
  <si>
    <t>MIRAKBE EVOLUCIÓ</t>
  </si>
  <si>
    <t>Corvette</t>
  </si>
  <si>
    <t>TREMENDOS TEAM</t>
  </si>
  <si>
    <t>Adrià Pujol i Adrià Pujol Jr</t>
  </si>
  <si>
    <t>SE&amp;MI SLOT REUS</t>
  </si>
  <si>
    <t>TRT REVELACIÓ</t>
  </si>
  <si>
    <t>Victor Arrue i Jaume Benavent</t>
  </si>
  <si>
    <t>Audi R8</t>
  </si>
  <si>
    <t>Dani Robert i Lluis Bel</t>
  </si>
  <si>
    <t>Jordi Aguilar i Fede Guerrero</t>
  </si>
  <si>
    <t>Markus Dalpezzo i Cesar Espinosa</t>
  </si>
  <si>
    <t>Porsche 991</t>
  </si>
  <si>
    <t>Javi Rodrigo i Sebastian Cano</t>
  </si>
  <si>
    <t>MAÑAS TEAM</t>
  </si>
  <si>
    <t>Jordi Mañas i Josep M Mañas</t>
  </si>
  <si>
    <t>Jordi Porta i Xavi Pons</t>
  </si>
  <si>
    <t>BMW Z4</t>
  </si>
  <si>
    <t>PANDOLS 2.0 TGN</t>
  </si>
  <si>
    <t>Pere Ferrer i Josep A Jornet</t>
  </si>
  <si>
    <t>Reus</t>
  </si>
  <si>
    <t>Tortosa 2</t>
  </si>
  <si>
    <t>Vilabella 2</t>
  </si>
  <si>
    <t>Tarragona</t>
  </si>
  <si>
    <t>Slot Reus</t>
  </si>
  <si>
    <t>Adrià Pujol Jr</t>
  </si>
  <si>
    <t>Se&amp;Mi Slot Reus</t>
  </si>
  <si>
    <t>Sebastian Molina i Miquel Miret</t>
  </si>
  <si>
    <t>Sebastian Molina</t>
  </si>
  <si>
    <t>NP</t>
  </si>
  <si>
    <t>Mirakbe Evolució</t>
  </si>
  <si>
    <t>TRT Revelació</t>
  </si>
  <si>
    <t>Victor Arrue</t>
  </si>
  <si>
    <t>Àlex Guillén</t>
  </si>
  <si>
    <t>Slot Sasian</t>
  </si>
  <si>
    <t>Robel</t>
  </si>
  <si>
    <t>Dani Robert</t>
  </si>
  <si>
    <t>Lluis Bel</t>
  </si>
  <si>
    <t>Terres de l'Ebre</t>
  </si>
  <si>
    <t>Jordi Aguilar</t>
  </si>
  <si>
    <t>Fede Guerrero</t>
  </si>
  <si>
    <t>Filipandis</t>
  </si>
  <si>
    <t>SC Tarragona</t>
  </si>
  <si>
    <t>Markus Dalpezzo</t>
  </si>
  <si>
    <t>Cesar Espinosa</t>
  </si>
  <si>
    <t>Aloyshop La Lira</t>
  </si>
  <si>
    <t>Sergi Gonzàlez</t>
  </si>
  <si>
    <t>Torre Team</t>
  </si>
  <si>
    <t>CS Torredembarra</t>
  </si>
  <si>
    <t>Javi Rodrigo</t>
  </si>
  <si>
    <t>Sebastian Cano</t>
  </si>
  <si>
    <t>Mañas Team</t>
  </si>
  <si>
    <t>Jordi Mañas</t>
  </si>
  <si>
    <t>Josep M Mañas</t>
  </si>
  <si>
    <t>Porta Team</t>
  </si>
  <si>
    <t>Jordi Porta</t>
  </si>
  <si>
    <t>Xavi Pons</t>
  </si>
  <si>
    <t>Pere Ferrer</t>
  </si>
  <si>
    <t>Josep A Jornet</t>
  </si>
  <si>
    <t>PILOT GT1</t>
  </si>
  <si>
    <t>PILOT GT2</t>
  </si>
  <si>
    <t>GRUP A UTILITZAR</t>
  </si>
  <si>
    <t>GT - AM</t>
  </si>
  <si>
    <t xml:space="preserve"> </t>
  </si>
  <si>
    <t>Javi Pino</t>
  </si>
  <si>
    <t>Ramon Díaz i Javi Pino</t>
  </si>
  <si>
    <t>RESULTATS RESISTARRACO 2019 - 2a PROVA SLOT VILABELLA (1) - 15 AL 17 DE FEBRER 2019</t>
  </si>
  <si>
    <t>LOS DE SEMPRE</t>
  </si>
  <si>
    <t>Toni López i Paco Also</t>
  </si>
  <si>
    <t>TREMENDUS</t>
  </si>
  <si>
    <t>VILABELLA 2</t>
  </si>
  <si>
    <t>Jorge Montero i Jordi Ferrando</t>
  </si>
  <si>
    <t>Viper</t>
  </si>
  <si>
    <t>PANDOLS</t>
  </si>
  <si>
    <t>Jorge Montero</t>
  </si>
  <si>
    <t>Jordi Ferrando</t>
  </si>
  <si>
    <t>Fernando Guillén</t>
  </si>
  <si>
    <t>Pandols</t>
  </si>
  <si>
    <t>Tremendus Team</t>
  </si>
  <si>
    <t>Fosmar</t>
  </si>
  <si>
    <t>GT - PRO</t>
  </si>
  <si>
    <t>Jaume Benavent</t>
  </si>
  <si>
    <t>Jordi Porta i Xavi Porta</t>
  </si>
  <si>
    <t>Xavi Porta</t>
  </si>
  <si>
    <t>RESULTATS RESISTARRACO 2019 - 3a PROVA SLOT TORTOSA (1) - 8 AL 10 DE MARÇ 2019</t>
  </si>
  <si>
    <t>TREMENDUS TRT</t>
  </si>
  <si>
    <t>Santi Torà i Alberto Jiménez</t>
  </si>
  <si>
    <t>Test Team</t>
  </si>
  <si>
    <t>Toni Parés</t>
  </si>
  <si>
    <t>RESULTATS RESISTARRACO 2019 - 4a PROVA ALOYSHOP LA LIRA - 5 AL 7 D'ABRIL  2019</t>
  </si>
  <si>
    <t>TEST TEAM</t>
  </si>
  <si>
    <t>Miquel Miret i Toni Parés</t>
  </si>
  <si>
    <t>Dani Robert i Jaume Benavent</t>
  </si>
  <si>
    <t>Slot Amposta</t>
  </si>
  <si>
    <t>Slotron</t>
  </si>
  <si>
    <t>José Juan Rangel</t>
  </si>
  <si>
    <t>RESULTATS RESISTARRACO 2019 - 5a PROVA TORTOSA2 - 24 AL 26 DE MAIG  2019</t>
  </si>
  <si>
    <t>ACME MONTROIG</t>
  </si>
  <si>
    <t>Santi Torà i Sergi Casanovas</t>
  </si>
  <si>
    <t>Sergi Casanovas</t>
  </si>
  <si>
    <t>Sergi Casanovas i Àlex Guillén</t>
  </si>
  <si>
    <t>Sergi Casanovas i Fernando Guillén</t>
  </si>
  <si>
    <t>Richard Castillo</t>
  </si>
  <si>
    <t>SLOTRON</t>
  </si>
  <si>
    <t>José Juan Rangel i Richard Castillo</t>
  </si>
  <si>
    <t>Xavi Porta i Cesar Espinosa</t>
  </si>
  <si>
    <t>SANCIONS</t>
  </si>
  <si>
    <t>GT - PRO - AM</t>
  </si>
  <si>
    <t>Alberto Jiménez</t>
  </si>
  <si>
    <t>Pere Ferrer i Jordan Sancho</t>
  </si>
  <si>
    <t>Jordan Sancho</t>
  </si>
  <si>
    <t>RESULTATS RESISTARRACO 2019 - 6a PROVA SLOT VILABELLA (2) - 14 AL 16 DE JUNY 2019</t>
  </si>
  <si>
    <t>RESULTATS RESISTARRACO 2019 - 7a PROVA SLOT MONTROIG - 13 AL 15 DE SETEMBRE 2019</t>
  </si>
  <si>
    <t>MONT-ROIG MKB</t>
  </si>
  <si>
    <t>Santi Torà i Eliot Hernández</t>
  </si>
  <si>
    <t>SLOTRON GT</t>
  </si>
  <si>
    <t>Jordi Giné i Jordi Corbera</t>
  </si>
  <si>
    <t>Slotron GT</t>
  </si>
  <si>
    <t>Jordi Giné</t>
  </si>
  <si>
    <t>Jordi Corbera</t>
  </si>
  <si>
    <t>RESULTATS RESISTARRACO 2019 - 8a PROVA SC TARRAGONA - 17 AL 20 D'OCTUBRE 2019</t>
  </si>
  <si>
    <t>INTERCEPTORS</t>
  </si>
  <si>
    <t xml:space="preserve">HANDICAP </t>
  </si>
  <si>
    <t>Jordan Sancho i Josep A Jornet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</si>
</sst>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7" fillId="0" borderId="10" xfId="54" applyFont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/>
      <protection/>
    </xf>
    <xf numFmtId="0" fontId="9" fillId="0" borderId="0" xfId="54" applyFont="1">
      <alignment/>
      <protection/>
    </xf>
    <xf numFmtId="0" fontId="9" fillId="0" borderId="10" xfId="54" applyFont="1" applyBorder="1" applyAlignment="1">
      <alignment horizontal="center"/>
      <protection/>
    </xf>
    <xf numFmtId="0" fontId="5" fillId="0" borderId="10" xfId="54" applyFont="1" applyFill="1" applyBorder="1">
      <alignment/>
      <protection/>
    </xf>
    <xf numFmtId="0" fontId="9" fillId="2" borderId="10" xfId="54" applyFont="1" applyFill="1" applyBorder="1" applyAlignment="1">
      <alignment horizontal="center" vertical="center"/>
      <protection/>
    </xf>
    <xf numFmtId="0" fontId="8" fillId="32" borderId="10" xfId="54" applyFont="1" applyFill="1" applyBorder="1" applyAlignment="1">
      <alignment horizontal="center"/>
      <protection/>
    </xf>
    <xf numFmtId="0" fontId="6" fillId="32" borderId="10" xfId="54" applyFont="1" applyFill="1" applyBorder="1">
      <alignment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0" xfId="55">
      <alignment/>
      <protection/>
    </xf>
    <xf numFmtId="0" fontId="4" fillId="0" borderId="0" xfId="55" applyFont="1" applyBorder="1" applyAlignment="1">
      <alignment vertical="center"/>
      <protection/>
    </xf>
    <xf numFmtId="0" fontId="0" fillId="0" borderId="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0" fontId="10" fillId="0" borderId="0" xfId="55" applyFont="1">
      <alignment/>
      <protection/>
    </xf>
    <xf numFmtId="1" fontId="4" fillId="33" borderId="10" xfId="55" applyNumberFormat="1" applyFont="1" applyFill="1" applyBorder="1" applyAlignment="1">
      <alignment horizontal="left"/>
      <protection/>
    </xf>
    <xf numFmtId="0" fontId="0" fillId="33" borderId="10" xfId="55" applyFont="1" applyFill="1" applyBorder="1" applyAlignment="1">
      <alignment horizontal="left"/>
      <protection/>
    </xf>
    <xf numFmtId="166" fontId="0" fillId="0" borderId="10" xfId="55" applyNumberFormat="1" applyFont="1" applyFill="1" applyBorder="1">
      <alignment/>
      <protection/>
    </xf>
    <xf numFmtId="1" fontId="4" fillId="33" borderId="10" xfId="1" applyNumberFormat="1" applyFont="1" applyFill="1" applyBorder="1" applyAlignment="1">
      <alignment horizontal="left"/>
    </xf>
    <xf numFmtId="1" fontId="9" fillId="0" borderId="10" xfId="55" applyNumberFormat="1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5" fillId="0" borderId="10" xfId="54" applyFont="1" applyFill="1" applyBorder="1" applyAlignment="1">
      <alignment horizontal="left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left"/>
      <protection/>
    </xf>
    <xf numFmtId="1" fontId="4" fillId="14" borderId="10" xfId="55" applyNumberFormat="1" applyFont="1" applyFill="1" applyBorder="1" applyAlignment="1">
      <alignment horizontal="left"/>
      <protection/>
    </xf>
    <xf numFmtId="0" fontId="0" fillId="14" borderId="10" xfId="55" applyFont="1" applyFill="1" applyBorder="1" applyAlignment="1">
      <alignment horizontal="left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6" fillId="0" borderId="0" xfId="54" applyFont="1" applyFill="1" applyBorder="1">
      <alignment/>
      <protection/>
    </xf>
    <xf numFmtId="0" fontId="8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9" fillId="0" borderId="0" xfId="54" applyFont="1" applyFill="1" applyBorder="1">
      <alignment/>
      <protection/>
    </xf>
    <xf numFmtId="0" fontId="0" fillId="0" borderId="11" xfId="55" applyFont="1" applyBorder="1" applyAlignment="1">
      <alignment horizontal="center"/>
      <protection/>
    </xf>
    <xf numFmtId="0" fontId="11" fillId="0" borderId="10" xfId="55" applyFont="1" applyFill="1" applyBorder="1" applyAlignment="1">
      <alignment horizontal="center"/>
      <protection/>
    </xf>
    <xf numFmtId="166" fontId="11" fillId="0" borderId="10" xfId="55" applyNumberFormat="1" applyFont="1" applyFill="1" applyBorder="1" applyAlignment="1">
      <alignment horizontal="center"/>
      <protection/>
    </xf>
    <xf numFmtId="0" fontId="12" fillId="0" borderId="10" xfId="55" applyFont="1" applyFill="1" applyBorder="1" applyAlignment="1">
      <alignment horizontal="center"/>
      <protection/>
    </xf>
    <xf numFmtId="0" fontId="0" fillId="34" borderId="10" xfId="55" applyFill="1" applyBorder="1" applyAlignment="1">
      <alignment horizontal="center"/>
      <protection/>
    </xf>
    <xf numFmtId="1" fontId="4" fillId="0" borderId="10" xfId="55" applyNumberFormat="1" applyFont="1" applyFill="1" applyBorder="1" applyAlignment="1">
      <alignment horizontal="center" vertical="center"/>
      <protection/>
    </xf>
    <xf numFmtId="0" fontId="0" fillId="14" borderId="10" xfId="55" applyFill="1" applyBorder="1" applyAlignment="1">
      <alignment horizontal="center"/>
      <protection/>
    </xf>
    <xf numFmtId="0" fontId="6" fillId="35" borderId="10" xfId="54" applyFont="1" applyFill="1" applyBorder="1">
      <alignment/>
      <protection/>
    </xf>
    <xf numFmtId="0" fontId="6" fillId="36" borderId="10" xfId="54" applyFont="1" applyFill="1" applyBorder="1">
      <alignment/>
      <protection/>
    </xf>
    <xf numFmtId="0" fontId="15" fillId="0" borderId="0" xfId="0" applyFont="1" applyAlignment="1">
      <alignment/>
    </xf>
    <xf numFmtId="0" fontId="0" fillId="37" borderId="10" xfId="0" applyFont="1" applyFill="1" applyBorder="1" applyAlignment="1">
      <alignment/>
    </xf>
    <xf numFmtId="0" fontId="7" fillId="0" borderId="10" xfId="55" applyFont="1" applyBorder="1">
      <alignment/>
      <protection/>
    </xf>
    <xf numFmtId="0" fontId="0" fillId="34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3" fillId="32" borderId="0" xfId="54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4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3" fontId="13" fillId="4" borderId="15" xfId="55" applyNumberFormat="1" applyFont="1" applyFill="1" applyBorder="1" applyAlignment="1">
      <alignment horizontal="center" vertical="center"/>
      <protection/>
    </xf>
    <xf numFmtId="3" fontId="13" fillId="4" borderId="16" xfId="55" applyNumberFormat="1" applyFont="1" applyFill="1" applyBorder="1" applyAlignment="1">
      <alignment horizontal="center" vertical="center"/>
      <protection/>
    </xf>
    <xf numFmtId="0" fontId="8" fillId="4" borderId="15" xfId="1" applyNumberFormat="1" applyFont="1" applyFill="1" applyBorder="1" applyAlignment="1">
      <alignment horizontal="center" vertical="center"/>
    </xf>
    <xf numFmtId="2" fontId="8" fillId="4" borderId="16" xfId="1" applyNumberFormat="1" applyFont="1" applyFill="1" applyBorder="1" applyAlignment="1">
      <alignment horizontal="center" vertical="center"/>
    </xf>
    <xf numFmtId="1" fontId="13" fillId="14" borderId="17" xfId="55" applyNumberFormat="1" applyFont="1" applyFill="1" applyBorder="1" applyAlignment="1">
      <alignment horizontal="center" vertical="center"/>
      <protection/>
    </xf>
    <xf numFmtId="1" fontId="13" fillId="14" borderId="16" xfId="55" applyNumberFormat="1" applyFont="1" applyFill="1" applyBorder="1" applyAlignment="1">
      <alignment horizontal="center" vertical="center"/>
      <protection/>
    </xf>
    <xf numFmtId="3" fontId="11" fillId="14" borderId="15" xfId="55" applyNumberFormat="1" applyFont="1" applyFill="1" applyBorder="1" applyAlignment="1">
      <alignment horizontal="center" vertical="center" wrapText="1"/>
      <protection/>
    </xf>
    <xf numFmtId="3" fontId="11" fillId="14" borderId="16" xfId="55" applyNumberFormat="1" applyFont="1" applyFill="1" applyBorder="1" applyAlignment="1">
      <alignment horizontal="center" vertical="center"/>
      <protection/>
    </xf>
    <xf numFmtId="3" fontId="11" fillId="33" borderId="15" xfId="55" applyNumberFormat="1" applyFont="1" applyFill="1" applyBorder="1" applyAlignment="1">
      <alignment horizontal="center" vertical="center" wrapText="1"/>
      <protection/>
    </xf>
    <xf numFmtId="3" fontId="11" fillId="33" borderId="16" xfId="55" applyNumberFormat="1" applyFont="1" applyFill="1" applyBorder="1" applyAlignment="1">
      <alignment horizontal="center" vertical="center"/>
      <protection/>
    </xf>
    <xf numFmtId="1" fontId="13" fillId="33" borderId="15" xfId="55" applyNumberFormat="1" applyFont="1" applyFill="1" applyBorder="1" applyAlignment="1">
      <alignment horizontal="center" vertical="center"/>
      <protection/>
    </xf>
    <xf numFmtId="1" fontId="13" fillId="33" borderId="16" xfId="55" applyNumberFormat="1" applyFont="1" applyFill="1" applyBorder="1" applyAlignment="1">
      <alignment horizontal="center" vertical="center"/>
      <protection/>
    </xf>
    <xf numFmtId="1" fontId="13" fillId="33" borderId="15" xfId="1" applyNumberFormat="1" applyFont="1" applyFill="1" applyBorder="1" applyAlignment="1">
      <alignment horizontal="center" vertical="center"/>
    </xf>
    <xf numFmtId="1" fontId="13" fillId="33" borderId="16" xfId="1" applyNumberFormat="1" applyFont="1" applyFill="1" applyBorder="1" applyAlignment="1">
      <alignment horizontal="center" vertical="center"/>
    </xf>
    <xf numFmtId="0" fontId="0" fillId="0" borderId="0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8" fillId="4" borderId="15" xfId="55" applyNumberFormat="1" applyFont="1" applyFill="1" applyBorder="1" applyAlignment="1">
      <alignment horizontal="center" vertical="center"/>
      <protection/>
    </xf>
    <xf numFmtId="2" fontId="8" fillId="4" borderId="16" xfId="55" applyNumberFormat="1" applyFont="1" applyFill="1" applyBorder="1" applyAlignment="1">
      <alignment horizontal="center" vertical="center"/>
      <protection/>
    </xf>
    <xf numFmtId="3" fontId="0" fillId="0" borderId="15" xfId="55" applyNumberFormat="1" applyFont="1" applyFill="1" applyBorder="1" applyAlignment="1">
      <alignment horizontal="center" vertical="center"/>
      <protection/>
    </xf>
    <xf numFmtId="3" fontId="0" fillId="0" borderId="16" xfId="55" applyNumberFormat="1" applyFont="1" applyFill="1" applyBorder="1" applyAlignment="1">
      <alignment horizontal="center" vertical="center"/>
      <protection/>
    </xf>
    <xf numFmtId="0" fontId="5" fillId="34" borderId="10" xfId="54" applyFont="1" applyFill="1" applyBorder="1">
      <alignment/>
      <protection/>
    </xf>
    <xf numFmtId="0" fontId="5" fillId="34" borderId="10" xfId="54" applyFont="1" applyFill="1" applyBorder="1" applyAlignment="1">
      <alignment horizontal="left"/>
      <protection/>
    </xf>
    <xf numFmtId="0" fontId="5" fillId="37" borderId="10" xfId="54" applyFont="1" applyFill="1" applyBorder="1">
      <alignment/>
      <protection/>
    </xf>
    <xf numFmtId="0" fontId="5" fillId="37" borderId="10" xfId="54" applyFont="1" applyFill="1" applyBorder="1" applyAlignment="1">
      <alignment horizontal="left"/>
      <protection/>
    </xf>
    <xf numFmtId="0" fontId="5" fillId="40" borderId="10" xfId="54" applyFont="1" applyFill="1" applyBorder="1">
      <alignment/>
      <protection/>
    </xf>
    <xf numFmtId="0" fontId="5" fillId="40" borderId="10" xfId="54" applyFont="1" applyFill="1" applyBorder="1" applyAlignment="1">
      <alignment horizontal="left"/>
      <protection/>
    </xf>
    <xf numFmtId="0" fontId="32" fillId="34" borderId="10" xfId="54" applyFont="1" applyFill="1" applyBorder="1" applyAlignment="1">
      <alignment horizontal="center"/>
      <protection/>
    </xf>
    <xf numFmtId="0" fontId="32" fillId="37" borderId="10" xfId="54" applyFont="1" applyFill="1" applyBorder="1" applyAlignment="1">
      <alignment horizontal="center"/>
      <protection/>
    </xf>
    <xf numFmtId="0" fontId="32" fillId="40" borderId="10" xfId="54" applyFont="1" applyFill="1" applyBorder="1" applyAlignment="1">
      <alignment horizontal="center"/>
      <protection/>
    </xf>
  </cellXfs>
  <cellStyles count="56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_classificacio_general_resistarraco_2014_02" xfId="55"/>
    <cellStyle name="Normal 3" xfId="56"/>
    <cellStyle name="Normal 4" xfId="57"/>
    <cellStyle name="Normal 4 2" xfId="58"/>
    <cellStyle name="Normal 4_classificacio_general_resistarraco_2015_0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352425</xdr:rowOff>
    </xdr:from>
    <xdr:to>
      <xdr:col>3</xdr:col>
      <xdr:colOff>409575</xdr:colOff>
      <xdr:row>2</xdr:row>
      <xdr:rowOff>28575</xdr:rowOff>
    </xdr:to>
    <xdr:pic>
      <xdr:nvPicPr>
        <xdr:cNvPr id="1" name="40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285750" y="352425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314325</xdr:rowOff>
    </xdr:from>
    <xdr:to>
      <xdr:col>11</xdr:col>
      <xdr:colOff>419100</xdr:colOff>
      <xdr:row>1</xdr:row>
      <xdr:rowOff>228600</xdr:rowOff>
    </xdr:to>
    <xdr:grpSp>
      <xdr:nvGrpSpPr>
        <xdr:cNvPr id="2" name="41 Grupo"/>
        <xdr:cNvGrpSpPr>
          <a:grpSpLocks/>
        </xdr:cNvGrpSpPr>
      </xdr:nvGrpSpPr>
      <xdr:grpSpPr>
        <a:xfrm>
          <a:off x="3762375" y="314325"/>
          <a:ext cx="416242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2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43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44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45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46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47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48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1885950</xdr:colOff>
      <xdr:row>0</xdr:row>
      <xdr:rowOff>762000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0</xdr:row>
      <xdr:rowOff>904875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486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0</xdr:row>
      <xdr:rowOff>904875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486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0</xdr:row>
      <xdr:rowOff>904875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486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0</xdr:row>
      <xdr:rowOff>904875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486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0</xdr:row>
      <xdr:rowOff>904875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486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0</xdr:row>
      <xdr:rowOff>904875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486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0</xdr:colOff>
      <xdr:row>0</xdr:row>
      <xdr:rowOff>904875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486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showGridLines="0" tabSelected="1" zoomScale="90" zoomScaleNormal="90" zoomScalePageLayoutView="0" workbookViewId="0" topLeftCell="A1">
      <selection activeCell="B36" sqref="B36"/>
    </sheetView>
  </sheetViews>
  <sheetFormatPr defaultColWidth="11.421875" defaultRowHeight="12.75"/>
  <cols>
    <col min="1" max="1" width="5.57421875" style="1" bestFit="1" customWidth="1"/>
    <col min="2" max="2" width="17.00390625" style="1" customWidth="1"/>
    <col min="3" max="3" width="19.421875" style="27" bestFit="1" customWidth="1"/>
    <col min="4" max="4" width="17.57421875" style="1" bestFit="1" customWidth="1"/>
    <col min="5" max="6" width="7.57421875" style="1" customWidth="1"/>
    <col min="7" max="7" width="7.57421875" style="2" customWidth="1"/>
    <col min="8" max="12" width="7.57421875" style="1" customWidth="1"/>
    <col min="13" max="13" width="6.7109375" style="1" customWidth="1"/>
    <col min="14" max="14" width="5.8515625" style="1" bestFit="1" customWidth="1"/>
    <col min="15" max="15" width="8.00390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6384" width="11.421875" style="1" customWidth="1"/>
  </cols>
  <sheetData>
    <row r="1" spans="1:3" ht="76.5" customHeight="1">
      <c r="A1" s="67"/>
      <c r="B1" s="67"/>
      <c r="C1" s="67"/>
    </row>
    <row r="2" s="3" customFormat="1" ht="18.75" customHeight="1"/>
    <row r="3" spans="1:16" s="3" customFormat="1" ht="18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s="3" customFormat="1" ht="18.75" customHeight="1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0"/>
    </row>
    <row r="5" spans="1:16" s="3" customFormat="1" ht="14.25" customHeight="1">
      <c r="A5" s="61" t="s">
        <v>0</v>
      </c>
      <c r="B5" s="62" t="s">
        <v>1</v>
      </c>
      <c r="C5" s="63" t="s">
        <v>5</v>
      </c>
      <c r="D5" s="60" t="s">
        <v>6</v>
      </c>
      <c r="E5" s="64" t="s">
        <v>7</v>
      </c>
      <c r="F5" s="65"/>
      <c r="G5" s="65"/>
      <c r="H5" s="65"/>
      <c r="I5" s="65"/>
      <c r="J5" s="65"/>
      <c r="K5" s="65"/>
      <c r="L5" s="66"/>
      <c r="M5" s="59" t="s">
        <v>2</v>
      </c>
      <c r="N5" s="19"/>
      <c r="P5" s="60" t="s">
        <v>8</v>
      </c>
    </row>
    <row r="6" spans="1:16" s="3" customFormat="1" ht="13.5" customHeight="1">
      <c r="A6" s="61"/>
      <c r="B6" s="62"/>
      <c r="C6" s="62"/>
      <c r="D6" s="61"/>
      <c r="E6" s="4" t="s">
        <v>94</v>
      </c>
      <c r="F6" s="4" t="s">
        <v>9</v>
      </c>
      <c r="G6" s="4" t="s">
        <v>4</v>
      </c>
      <c r="H6" s="4" t="s">
        <v>48</v>
      </c>
      <c r="I6" s="4" t="s">
        <v>95</v>
      </c>
      <c r="J6" s="4" t="s">
        <v>96</v>
      </c>
      <c r="K6" s="4" t="s">
        <v>64</v>
      </c>
      <c r="L6" s="4" t="s">
        <v>97</v>
      </c>
      <c r="M6" s="59"/>
      <c r="N6" s="20" t="s">
        <v>11</v>
      </c>
      <c r="O6" s="5" t="s">
        <v>3</v>
      </c>
      <c r="P6" s="61"/>
    </row>
    <row r="7" spans="1:16" s="9" customFormat="1" ht="18.75" customHeight="1">
      <c r="A7" s="96">
        <v>1</v>
      </c>
      <c r="B7" s="90" t="s">
        <v>153</v>
      </c>
      <c r="C7" s="91" t="s">
        <v>18</v>
      </c>
      <c r="D7" s="14" t="s">
        <v>23</v>
      </c>
      <c r="E7" s="7">
        <v>60</v>
      </c>
      <c r="F7" s="8">
        <v>58</v>
      </c>
      <c r="G7" s="8">
        <v>48</v>
      </c>
      <c r="H7" s="8">
        <v>60</v>
      </c>
      <c r="I7" s="7">
        <v>56</v>
      </c>
      <c r="J7" s="7">
        <v>60</v>
      </c>
      <c r="K7" s="7" t="s">
        <v>103</v>
      </c>
      <c r="L7" s="7">
        <v>58</v>
      </c>
      <c r="M7" s="13">
        <f aca="true" t="shared" si="0" ref="M7:M24">SUM(E7:L7)</f>
        <v>400</v>
      </c>
      <c r="N7" s="8">
        <f aca="true" t="shared" si="1" ref="N7:N24">COUNT(E7:L7)*2</f>
        <v>14</v>
      </c>
      <c r="O7" s="10">
        <f aca="true" t="shared" si="2" ref="O7:O24">MINA(E7:L7)</f>
        <v>0</v>
      </c>
      <c r="P7" s="12">
        <f aca="true" t="shared" si="3" ref="P7:P24">SUM(E7:L7)+N7-O7</f>
        <v>414</v>
      </c>
    </row>
    <row r="8" spans="1:16" s="9" customFormat="1" ht="18.75" customHeight="1">
      <c r="A8" s="96">
        <f aca="true" t="shared" si="4" ref="A8:A24">IF(P8=P7,A7,A7+1)</f>
        <v>1</v>
      </c>
      <c r="B8" s="90" t="s">
        <v>153</v>
      </c>
      <c r="C8" s="91" t="s">
        <v>18</v>
      </c>
      <c r="D8" s="14" t="s">
        <v>24</v>
      </c>
      <c r="E8" s="8">
        <v>60</v>
      </c>
      <c r="F8" s="8">
        <v>58</v>
      </c>
      <c r="G8" s="8">
        <v>48</v>
      </c>
      <c r="H8" s="8">
        <v>60</v>
      </c>
      <c r="I8" s="7">
        <v>56</v>
      </c>
      <c r="J8" s="7">
        <v>60</v>
      </c>
      <c r="K8" s="7" t="s">
        <v>103</v>
      </c>
      <c r="L8" s="7">
        <v>58</v>
      </c>
      <c r="M8" s="13">
        <f t="shared" si="0"/>
        <v>400</v>
      </c>
      <c r="N8" s="8">
        <f t="shared" si="1"/>
        <v>14</v>
      </c>
      <c r="O8" s="10">
        <f t="shared" si="2"/>
        <v>0</v>
      </c>
      <c r="P8" s="12">
        <f t="shared" si="3"/>
        <v>414</v>
      </c>
    </row>
    <row r="9" spans="1:16" s="9" customFormat="1" ht="18.75" customHeight="1">
      <c r="A9" s="97">
        <f t="shared" si="4"/>
        <v>2</v>
      </c>
      <c r="B9" s="92" t="s">
        <v>36</v>
      </c>
      <c r="C9" s="93" t="s">
        <v>152</v>
      </c>
      <c r="D9" s="14" t="s">
        <v>99</v>
      </c>
      <c r="E9" s="8">
        <v>54</v>
      </c>
      <c r="F9" s="8">
        <v>48</v>
      </c>
      <c r="G9" s="8">
        <v>54</v>
      </c>
      <c r="H9" s="7">
        <v>52</v>
      </c>
      <c r="I9" s="7">
        <v>50</v>
      </c>
      <c r="J9" s="7">
        <v>58</v>
      </c>
      <c r="K9" s="7">
        <v>60</v>
      </c>
      <c r="L9" s="7">
        <v>60</v>
      </c>
      <c r="M9" s="13">
        <f t="shared" si="0"/>
        <v>436</v>
      </c>
      <c r="N9" s="8">
        <f t="shared" si="1"/>
        <v>16</v>
      </c>
      <c r="O9" s="10">
        <f t="shared" si="2"/>
        <v>48</v>
      </c>
      <c r="P9" s="12">
        <f t="shared" si="3"/>
        <v>404</v>
      </c>
    </row>
    <row r="10" spans="1:16" s="9" customFormat="1" ht="18.75" customHeight="1">
      <c r="A10" s="97">
        <f t="shared" si="4"/>
        <v>2</v>
      </c>
      <c r="B10" s="92" t="s">
        <v>98</v>
      </c>
      <c r="C10" s="93" t="s">
        <v>152</v>
      </c>
      <c r="D10" s="14" t="s">
        <v>25</v>
      </c>
      <c r="E10" s="8">
        <v>54</v>
      </c>
      <c r="F10" s="8">
        <v>48</v>
      </c>
      <c r="G10" s="8">
        <v>54</v>
      </c>
      <c r="H10" s="8">
        <v>52</v>
      </c>
      <c r="I10" s="7">
        <v>50</v>
      </c>
      <c r="J10" s="7">
        <v>58</v>
      </c>
      <c r="K10" s="7">
        <v>60</v>
      </c>
      <c r="L10" s="7">
        <v>60</v>
      </c>
      <c r="M10" s="13">
        <f t="shared" si="0"/>
        <v>436</v>
      </c>
      <c r="N10" s="8">
        <f t="shared" si="1"/>
        <v>16</v>
      </c>
      <c r="O10" s="10">
        <f t="shared" si="2"/>
        <v>48</v>
      </c>
      <c r="P10" s="12">
        <f t="shared" si="3"/>
        <v>404</v>
      </c>
    </row>
    <row r="11" spans="1:16" s="9" customFormat="1" ht="18.75" customHeight="1">
      <c r="A11" s="98">
        <v>3</v>
      </c>
      <c r="B11" s="94" t="s">
        <v>98</v>
      </c>
      <c r="C11" s="95" t="s">
        <v>46</v>
      </c>
      <c r="D11" s="14" t="s">
        <v>27</v>
      </c>
      <c r="E11" s="8">
        <v>56</v>
      </c>
      <c r="F11" s="7">
        <v>52</v>
      </c>
      <c r="G11" s="8">
        <v>58</v>
      </c>
      <c r="H11" s="7">
        <v>46</v>
      </c>
      <c r="I11" s="7">
        <v>58</v>
      </c>
      <c r="J11" s="7">
        <v>50</v>
      </c>
      <c r="K11" s="7">
        <v>58</v>
      </c>
      <c r="L11" s="7">
        <v>56</v>
      </c>
      <c r="M11" s="13">
        <f t="shared" si="0"/>
        <v>434</v>
      </c>
      <c r="N11" s="8">
        <f t="shared" si="1"/>
        <v>16</v>
      </c>
      <c r="O11" s="10">
        <f t="shared" si="2"/>
        <v>46</v>
      </c>
      <c r="P11" s="12">
        <f t="shared" si="3"/>
        <v>404</v>
      </c>
    </row>
    <row r="12" spans="1:16" s="9" customFormat="1" ht="18.75" customHeight="1">
      <c r="A12" s="98">
        <v>3</v>
      </c>
      <c r="B12" s="94" t="s">
        <v>98</v>
      </c>
      <c r="C12" s="95" t="s">
        <v>46</v>
      </c>
      <c r="D12" s="14" t="s">
        <v>26</v>
      </c>
      <c r="E12" s="8">
        <v>56</v>
      </c>
      <c r="F12" s="7">
        <v>52</v>
      </c>
      <c r="G12" s="8">
        <v>58</v>
      </c>
      <c r="H12" s="7">
        <v>46</v>
      </c>
      <c r="I12" s="7">
        <v>58</v>
      </c>
      <c r="J12" s="7">
        <v>50</v>
      </c>
      <c r="K12" s="7">
        <v>58</v>
      </c>
      <c r="L12" s="7">
        <v>56</v>
      </c>
      <c r="M12" s="13">
        <f t="shared" si="0"/>
        <v>434</v>
      </c>
      <c r="N12" s="8">
        <f t="shared" si="1"/>
        <v>16</v>
      </c>
      <c r="O12" s="10">
        <f t="shared" si="2"/>
        <v>46</v>
      </c>
      <c r="P12" s="12">
        <f t="shared" si="3"/>
        <v>404</v>
      </c>
    </row>
    <row r="13" spans="1:16" s="9" customFormat="1" ht="18.75" customHeight="1">
      <c r="A13" s="5">
        <f t="shared" si="4"/>
        <v>4</v>
      </c>
      <c r="B13" s="11" t="s">
        <v>35</v>
      </c>
      <c r="C13" s="28" t="s">
        <v>45</v>
      </c>
      <c r="D13" s="14" t="s">
        <v>21</v>
      </c>
      <c r="E13" s="7" t="s">
        <v>103</v>
      </c>
      <c r="F13" s="8">
        <v>50</v>
      </c>
      <c r="G13" s="8">
        <v>60</v>
      </c>
      <c r="H13" s="8">
        <v>56</v>
      </c>
      <c r="I13" s="7">
        <v>60</v>
      </c>
      <c r="J13" s="7">
        <v>52</v>
      </c>
      <c r="K13" s="7">
        <v>56</v>
      </c>
      <c r="L13" s="7">
        <v>50</v>
      </c>
      <c r="M13" s="13">
        <f t="shared" si="0"/>
        <v>384</v>
      </c>
      <c r="N13" s="8">
        <f t="shared" si="1"/>
        <v>14</v>
      </c>
      <c r="O13" s="10">
        <f t="shared" si="2"/>
        <v>0</v>
      </c>
      <c r="P13" s="12">
        <f t="shared" si="3"/>
        <v>398</v>
      </c>
    </row>
    <row r="14" spans="1:16" s="9" customFormat="1" ht="18.75" customHeight="1">
      <c r="A14" s="5">
        <f t="shared" si="4"/>
        <v>4</v>
      </c>
      <c r="B14" s="11" t="s">
        <v>35</v>
      </c>
      <c r="C14" s="28" t="s">
        <v>45</v>
      </c>
      <c r="D14" s="14" t="s">
        <v>22</v>
      </c>
      <c r="E14" s="7" t="s">
        <v>103</v>
      </c>
      <c r="F14" s="8">
        <v>50</v>
      </c>
      <c r="G14" s="8">
        <v>60</v>
      </c>
      <c r="H14" s="7">
        <v>56</v>
      </c>
      <c r="I14" s="7">
        <v>60</v>
      </c>
      <c r="J14" s="7">
        <v>52</v>
      </c>
      <c r="K14" s="7">
        <v>56</v>
      </c>
      <c r="L14" s="7">
        <v>50</v>
      </c>
      <c r="M14" s="13">
        <f t="shared" si="0"/>
        <v>384</v>
      </c>
      <c r="N14" s="8">
        <f t="shared" si="1"/>
        <v>14</v>
      </c>
      <c r="O14" s="10">
        <f t="shared" si="2"/>
        <v>0</v>
      </c>
      <c r="P14" s="12">
        <f t="shared" si="3"/>
        <v>398</v>
      </c>
    </row>
    <row r="15" spans="1:16" s="9" customFormat="1" ht="18.75" customHeight="1">
      <c r="A15" s="5">
        <f t="shared" si="4"/>
        <v>5</v>
      </c>
      <c r="B15" s="11" t="s">
        <v>36</v>
      </c>
      <c r="C15" s="28" t="s">
        <v>9</v>
      </c>
      <c r="D15" s="14" t="s">
        <v>28</v>
      </c>
      <c r="E15" s="7">
        <v>48</v>
      </c>
      <c r="F15" s="8">
        <v>60</v>
      </c>
      <c r="G15" s="8">
        <v>56</v>
      </c>
      <c r="H15" s="7">
        <v>54</v>
      </c>
      <c r="I15" s="7">
        <v>48</v>
      </c>
      <c r="J15" s="7">
        <v>56</v>
      </c>
      <c r="K15" s="7">
        <v>50</v>
      </c>
      <c r="L15" s="7">
        <v>54</v>
      </c>
      <c r="M15" s="13">
        <f t="shared" si="0"/>
        <v>426</v>
      </c>
      <c r="N15" s="8">
        <f t="shared" si="1"/>
        <v>16</v>
      </c>
      <c r="O15" s="10">
        <f t="shared" si="2"/>
        <v>48</v>
      </c>
      <c r="P15" s="12">
        <f t="shared" si="3"/>
        <v>394</v>
      </c>
    </row>
    <row r="16" spans="1:16" s="9" customFormat="1" ht="18.75" customHeight="1">
      <c r="A16" s="5">
        <f t="shared" si="4"/>
        <v>5</v>
      </c>
      <c r="B16" s="11" t="s">
        <v>36</v>
      </c>
      <c r="C16" s="28" t="s">
        <v>9</v>
      </c>
      <c r="D16" s="14" t="s">
        <v>29</v>
      </c>
      <c r="E16" s="7">
        <v>48</v>
      </c>
      <c r="F16" s="8">
        <v>60</v>
      </c>
      <c r="G16" s="8">
        <v>56</v>
      </c>
      <c r="H16" s="7">
        <v>54</v>
      </c>
      <c r="I16" s="8">
        <v>48</v>
      </c>
      <c r="J16" s="7">
        <v>56</v>
      </c>
      <c r="K16" s="7">
        <v>50</v>
      </c>
      <c r="L16" s="7">
        <v>54</v>
      </c>
      <c r="M16" s="13">
        <f t="shared" si="0"/>
        <v>426</v>
      </c>
      <c r="N16" s="8">
        <f t="shared" si="1"/>
        <v>16</v>
      </c>
      <c r="O16" s="10">
        <f t="shared" si="2"/>
        <v>48</v>
      </c>
      <c r="P16" s="12">
        <f t="shared" si="3"/>
        <v>394</v>
      </c>
    </row>
    <row r="17" spans="1:16" s="9" customFormat="1" ht="18.75" customHeight="1">
      <c r="A17" s="6">
        <f t="shared" si="4"/>
        <v>6</v>
      </c>
      <c r="B17" s="11" t="s">
        <v>98</v>
      </c>
      <c r="C17" s="28" t="s">
        <v>49</v>
      </c>
      <c r="D17" s="14" t="s">
        <v>55</v>
      </c>
      <c r="E17" s="7">
        <v>58</v>
      </c>
      <c r="F17" s="8">
        <v>54</v>
      </c>
      <c r="G17" s="8">
        <v>52</v>
      </c>
      <c r="H17" s="7">
        <v>50</v>
      </c>
      <c r="I17" s="7">
        <v>52</v>
      </c>
      <c r="J17" s="7">
        <v>54</v>
      </c>
      <c r="K17" s="7">
        <v>52</v>
      </c>
      <c r="L17" s="7">
        <v>52</v>
      </c>
      <c r="M17" s="13">
        <f t="shared" si="0"/>
        <v>424</v>
      </c>
      <c r="N17" s="8">
        <f t="shared" si="1"/>
        <v>16</v>
      </c>
      <c r="O17" s="10">
        <f t="shared" si="2"/>
        <v>50</v>
      </c>
      <c r="P17" s="12">
        <f t="shared" si="3"/>
        <v>390</v>
      </c>
    </row>
    <row r="18" spans="1:16" s="9" customFormat="1" ht="18.75" customHeight="1">
      <c r="A18" s="6">
        <f t="shared" si="4"/>
        <v>6</v>
      </c>
      <c r="B18" s="11" t="s">
        <v>98</v>
      </c>
      <c r="C18" s="28" t="s">
        <v>49</v>
      </c>
      <c r="D18" s="14" t="s">
        <v>138</v>
      </c>
      <c r="E18" s="8">
        <v>58</v>
      </c>
      <c r="F18" s="7">
        <v>54</v>
      </c>
      <c r="G18" s="8">
        <v>52</v>
      </c>
      <c r="H18" s="7">
        <v>50</v>
      </c>
      <c r="I18" s="7">
        <v>52</v>
      </c>
      <c r="J18" s="7">
        <v>54</v>
      </c>
      <c r="K18" s="7">
        <v>52</v>
      </c>
      <c r="L18" s="7">
        <v>52</v>
      </c>
      <c r="M18" s="13">
        <f t="shared" si="0"/>
        <v>424</v>
      </c>
      <c r="N18" s="8">
        <f t="shared" si="1"/>
        <v>16</v>
      </c>
      <c r="O18" s="10">
        <f t="shared" si="2"/>
        <v>50</v>
      </c>
      <c r="P18" s="12">
        <f t="shared" si="3"/>
        <v>390</v>
      </c>
    </row>
    <row r="19" spans="1:16" s="9" customFormat="1" ht="18.75" customHeight="1">
      <c r="A19" s="6">
        <f t="shared" si="4"/>
        <v>7</v>
      </c>
      <c r="B19" s="11" t="s">
        <v>98</v>
      </c>
      <c r="C19" s="28" t="s">
        <v>47</v>
      </c>
      <c r="D19" s="14" t="s">
        <v>40</v>
      </c>
      <c r="E19" s="7">
        <v>52</v>
      </c>
      <c r="F19" s="8">
        <v>56</v>
      </c>
      <c r="G19" s="8">
        <v>50</v>
      </c>
      <c r="H19" s="8">
        <v>58</v>
      </c>
      <c r="I19" s="7">
        <v>46</v>
      </c>
      <c r="J19" s="7">
        <v>46</v>
      </c>
      <c r="K19" s="7">
        <v>54</v>
      </c>
      <c r="L19" s="7">
        <v>46</v>
      </c>
      <c r="M19" s="13">
        <f t="shared" si="0"/>
        <v>408</v>
      </c>
      <c r="N19" s="8">
        <f t="shared" si="1"/>
        <v>16</v>
      </c>
      <c r="O19" s="10">
        <f t="shared" si="2"/>
        <v>46</v>
      </c>
      <c r="P19" s="12">
        <f t="shared" si="3"/>
        <v>378</v>
      </c>
    </row>
    <row r="20" spans="1:16" s="9" customFormat="1" ht="18.75" customHeight="1">
      <c r="A20" s="6">
        <f t="shared" si="4"/>
        <v>8</v>
      </c>
      <c r="B20" s="11" t="s">
        <v>98</v>
      </c>
      <c r="C20" s="28" t="s">
        <v>47</v>
      </c>
      <c r="D20" s="14" t="s">
        <v>30</v>
      </c>
      <c r="E20" s="7">
        <v>52</v>
      </c>
      <c r="F20" s="8">
        <v>56</v>
      </c>
      <c r="G20" s="8">
        <v>50</v>
      </c>
      <c r="H20" s="7">
        <v>58</v>
      </c>
      <c r="I20" s="7">
        <v>46</v>
      </c>
      <c r="J20" s="7">
        <v>46</v>
      </c>
      <c r="K20" s="7" t="s">
        <v>103</v>
      </c>
      <c r="L20" s="7">
        <v>46</v>
      </c>
      <c r="M20" s="13">
        <f t="shared" si="0"/>
        <v>354</v>
      </c>
      <c r="N20" s="8">
        <f t="shared" si="1"/>
        <v>14</v>
      </c>
      <c r="O20" s="10">
        <f t="shared" si="2"/>
        <v>0</v>
      </c>
      <c r="P20" s="12">
        <f t="shared" si="3"/>
        <v>368</v>
      </c>
    </row>
    <row r="21" spans="1:16" s="9" customFormat="1" ht="18.75" customHeight="1">
      <c r="A21" s="6">
        <f t="shared" si="4"/>
        <v>9</v>
      </c>
      <c r="B21" s="11" t="s">
        <v>37</v>
      </c>
      <c r="C21" s="28" t="s">
        <v>44</v>
      </c>
      <c r="D21" s="48" t="s">
        <v>31</v>
      </c>
      <c r="E21" s="7">
        <v>50</v>
      </c>
      <c r="F21" s="8" t="s">
        <v>103</v>
      </c>
      <c r="G21" s="8">
        <v>46</v>
      </c>
      <c r="H21" s="8">
        <v>48</v>
      </c>
      <c r="I21" s="8">
        <v>54</v>
      </c>
      <c r="J21" s="7">
        <v>48</v>
      </c>
      <c r="K21" s="7">
        <v>54</v>
      </c>
      <c r="L21" s="7">
        <v>48</v>
      </c>
      <c r="M21" s="13">
        <f t="shared" si="0"/>
        <v>348</v>
      </c>
      <c r="N21" s="8">
        <f t="shared" si="1"/>
        <v>14</v>
      </c>
      <c r="O21" s="10">
        <f t="shared" si="2"/>
        <v>0</v>
      </c>
      <c r="P21" s="12">
        <f t="shared" si="3"/>
        <v>362</v>
      </c>
    </row>
    <row r="22" spans="1:16" s="9" customFormat="1" ht="18.75" customHeight="1">
      <c r="A22" s="6">
        <f t="shared" si="4"/>
        <v>10</v>
      </c>
      <c r="B22" s="11" t="s">
        <v>37</v>
      </c>
      <c r="C22" s="28" t="s">
        <v>44</v>
      </c>
      <c r="D22" s="48" t="s">
        <v>38</v>
      </c>
      <c r="E22" s="7">
        <v>50</v>
      </c>
      <c r="F22" s="8" t="s">
        <v>103</v>
      </c>
      <c r="G22" s="8" t="s">
        <v>103</v>
      </c>
      <c r="H22" s="8">
        <v>48</v>
      </c>
      <c r="I22" s="7" t="s">
        <v>103</v>
      </c>
      <c r="J22" s="7">
        <v>48</v>
      </c>
      <c r="K22" s="7" t="s">
        <v>103</v>
      </c>
      <c r="L22" s="7">
        <v>48</v>
      </c>
      <c r="M22" s="13">
        <f t="shared" si="0"/>
        <v>194</v>
      </c>
      <c r="N22" s="8">
        <f t="shared" si="1"/>
        <v>8</v>
      </c>
      <c r="O22" s="10">
        <f t="shared" si="2"/>
        <v>0</v>
      </c>
      <c r="P22" s="12">
        <f t="shared" si="3"/>
        <v>202</v>
      </c>
    </row>
    <row r="23" spans="1:16" s="9" customFormat="1" ht="18.75" customHeight="1">
      <c r="A23" s="6">
        <f t="shared" si="4"/>
        <v>11</v>
      </c>
      <c r="B23" s="11" t="s">
        <v>98</v>
      </c>
      <c r="C23" s="28" t="s">
        <v>161</v>
      </c>
      <c r="D23" s="48" t="s">
        <v>39</v>
      </c>
      <c r="E23" s="7">
        <v>46</v>
      </c>
      <c r="F23" s="8" t="s">
        <v>103</v>
      </c>
      <c r="G23" s="8" t="s">
        <v>103</v>
      </c>
      <c r="H23" s="7">
        <v>44</v>
      </c>
      <c r="I23" s="7" t="s">
        <v>103</v>
      </c>
      <c r="J23" s="7" t="s">
        <v>103</v>
      </c>
      <c r="K23" s="7" t="s">
        <v>103</v>
      </c>
      <c r="L23" s="7" t="s">
        <v>103</v>
      </c>
      <c r="M23" s="13">
        <f t="shared" si="0"/>
        <v>90</v>
      </c>
      <c r="N23" s="8">
        <f t="shared" si="1"/>
        <v>4</v>
      </c>
      <c r="O23" s="10">
        <f t="shared" si="2"/>
        <v>0</v>
      </c>
      <c r="P23" s="12">
        <f t="shared" si="3"/>
        <v>94</v>
      </c>
    </row>
    <row r="24" spans="1:16" s="9" customFormat="1" ht="18.75" customHeight="1">
      <c r="A24" s="6">
        <f t="shared" si="4"/>
        <v>12</v>
      </c>
      <c r="B24" s="11"/>
      <c r="C24" s="28" t="s">
        <v>161</v>
      </c>
      <c r="D24" s="48" t="s">
        <v>162</v>
      </c>
      <c r="E24" s="7" t="s">
        <v>103</v>
      </c>
      <c r="F24" s="8" t="s">
        <v>103</v>
      </c>
      <c r="G24" s="8" t="s">
        <v>103</v>
      </c>
      <c r="H24" s="7">
        <v>44</v>
      </c>
      <c r="I24" s="7" t="s">
        <v>103</v>
      </c>
      <c r="J24" s="7" t="s">
        <v>103</v>
      </c>
      <c r="K24" s="7" t="s">
        <v>103</v>
      </c>
      <c r="L24" s="7" t="s">
        <v>103</v>
      </c>
      <c r="M24" s="13">
        <f t="shared" si="0"/>
        <v>44</v>
      </c>
      <c r="N24" s="8">
        <f t="shared" si="1"/>
        <v>2</v>
      </c>
      <c r="O24" s="10">
        <f t="shared" si="2"/>
        <v>0</v>
      </c>
      <c r="P24" s="12">
        <f t="shared" si="3"/>
        <v>46</v>
      </c>
    </row>
    <row r="25" spans="1:16" s="40" customFormat="1" ht="18.75" customHeight="1">
      <c r="A25" s="33"/>
      <c r="B25" s="34"/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9"/>
    </row>
    <row r="26" spans="1:16" s="40" customFormat="1" ht="18.75" customHeight="1">
      <c r="A26" s="33"/>
      <c r="B26" s="34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9"/>
    </row>
    <row r="27" spans="1:16" s="40" customFormat="1" ht="18.75" customHeight="1">
      <c r="A27" s="58" t="s">
        <v>66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s="9" customFormat="1" ht="14.25" customHeight="1">
      <c r="A28" s="61" t="s">
        <v>0</v>
      </c>
      <c r="B28" s="62" t="s">
        <v>1</v>
      </c>
      <c r="C28" s="63" t="s">
        <v>5</v>
      </c>
      <c r="D28" s="60" t="s">
        <v>6</v>
      </c>
      <c r="E28" s="64" t="s">
        <v>7</v>
      </c>
      <c r="F28" s="65"/>
      <c r="G28" s="65"/>
      <c r="H28" s="65"/>
      <c r="I28" s="65"/>
      <c r="J28" s="65"/>
      <c r="K28" s="65"/>
      <c r="L28" s="66"/>
      <c r="M28" s="59" t="s">
        <v>2</v>
      </c>
      <c r="N28" s="19"/>
      <c r="O28" s="3"/>
      <c r="P28" s="60" t="s">
        <v>8</v>
      </c>
    </row>
    <row r="29" spans="1:16" s="9" customFormat="1" ht="14.25" customHeight="1">
      <c r="A29" s="61"/>
      <c r="B29" s="62"/>
      <c r="C29" s="62"/>
      <c r="D29" s="61"/>
      <c r="E29" s="4" t="s">
        <v>94</v>
      </c>
      <c r="F29" s="4" t="s">
        <v>9</v>
      </c>
      <c r="G29" s="4" t="s">
        <v>4</v>
      </c>
      <c r="H29" s="4" t="s">
        <v>48</v>
      </c>
      <c r="I29" s="4" t="s">
        <v>95</v>
      </c>
      <c r="J29" s="4" t="s">
        <v>96</v>
      </c>
      <c r="K29" s="4" t="s">
        <v>64</v>
      </c>
      <c r="L29" s="4" t="s">
        <v>97</v>
      </c>
      <c r="M29" s="59"/>
      <c r="N29" s="20" t="s">
        <v>11</v>
      </c>
      <c r="O29" s="5" t="s">
        <v>3</v>
      </c>
      <c r="P29" s="61"/>
    </row>
    <row r="30" spans="1:16" s="9" customFormat="1" ht="18.75" customHeight="1">
      <c r="A30" s="96">
        <v>1</v>
      </c>
      <c r="B30" s="90" t="s">
        <v>98</v>
      </c>
      <c r="C30" s="91" t="s">
        <v>105</v>
      </c>
      <c r="D30" s="49" t="s">
        <v>155</v>
      </c>
      <c r="E30" s="7">
        <v>56</v>
      </c>
      <c r="F30" s="8">
        <v>60</v>
      </c>
      <c r="G30" s="8">
        <v>60</v>
      </c>
      <c r="H30" s="8">
        <v>52</v>
      </c>
      <c r="I30" s="7">
        <v>58</v>
      </c>
      <c r="J30" s="7">
        <v>60</v>
      </c>
      <c r="K30" s="7">
        <v>58</v>
      </c>
      <c r="L30" s="7">
        <v>60</v>
      </c>
      <c r="M30" s="13">
        <f aca="true" t="shared" si="5" ref="M30:M64">SUM(E30:L30)</f>
        <v>464</v>
      </c>
      <c r="N30" s="8">
        <f aca="true" t="shared" si="6" ref="N30:N64">COUNT(E30:L30)*2</f>
        <v>16</v>
      </c>
      <c r="O30" s="10">
        <f aca="true" t="shared" si="7" ref="O30:O64">MINA(E30:L30)</f>
        <v>52</v>
      </c>
      <c r="P30" s="12">
        <f aca="true" t="shared" si="8" ref="P30:P64">SUM(E30:L30)+N30-O30</f>
        <v>428</v>
      </c>
    </row>
    <row r="31" spans="1:16" s="9" customFormat="1" ht="18.75" customHeight="1">
      <c r="A31" s="97">
        <f aca="true" t="shared" si="9" ref="A31:A64">IF(P31=P30,A30,A30+1)</f>
        <v>2</v>
      </c>
      <c r="B31" s="92" t="s">
        <v>98</v>
      </c>
      <c r="C31" s="93" t="s">
        <v>105</v>
      </c>
      <c r="D31" s="49" t="s">
        <v>106</v>
      </c>
      <c r="E31" s="7">
        <v>56</v>
      </c>
      <c r="F31" s="8">
        <v>60</v>
      </c>
      <c r="G31" s="8">
        <v>60</v>
      </c>
      <c r="H31" s="8" t="s">
        <v>103</v>
      </c>
      <c r="I31" s="7">
        <v>58</v>
      </c>
      <c r="J31" s="7">
        <v>60</v>
      </c>
      <c r="K31" s="7">
        <v>58</v>
      </c>
      <c r="L31" s="7">
        <v>60</v>
      </c>
      <c r="M31" s="13">
        <f t="shared" si="5"/>
        <v>412</v>
      </c>
      <c r="N31" s="8">
        <f t="shared" si="6"/>
        <v>14</v>
      </c>
      <c r="O31" s="10">
        <f t="shared" si="7"/>
        <v>0</v>
      </c>
      <c r="P31" s="12">
        <f t="shared" si="8"/>
        <v>426</v>
      </c>
    </row>
    <row r="32" spans="1:16" s="9" customFormat="1" ht="18.75" customHeight="1">
      <c r="A32" s="98">
        <f t="shared" si="9"/>
        <v>3</v>
      </c>
      <c r="B32" s="94" t="s">
        <v>108</v>
      </c>
      <c r="C32" s="95" t="s">
        <v>68</v>
      </c>
      <c r="D32" s="49" t="s">
        <v>173</v>
      </c>
      <c r="E32" s="8">
        <v>54</v>
      </c>
      <c r="F32" s="8">
        <v>58</v>
      </c>
      <c r="G32" s="8">
        <v>52</v>
      </c>
      <c r="H32" s="8">
        <v>58</v>
      </c>
      <c r="I32" s="8">
        <v>54</v>
      </c>
      <c r="J32" s="7">
        <v>58</v>
      </c>
      <c r="K32" s="7">
        <v>56</v>
      </c>
      <c r="L32" s="7">
        <v>58</v>
      </c>
      <c r="M32" s="13">
        <f t="shared" si="5"/>
        <v>448</v>
      </c>
      <c r="N32" s="8">
        <f t="shared" si="6"/>
        <v>16</v>
      </c>
      <c r="O32" s="10">
        <f t="shared" si="7"/>
        <v>52</v>
      </c>
      <c r="P32" s="12">
        <f t="shared" si="8"/>
        <v>412</v>
      </c>
    </row>
    <row r="33" spans="1:16" s="9" customFormat="1" ht="18.75" customHeight="1">
      <c r="A33" s="6">
        <f t="shared" si="9"/>
        <v>4</v>
      </c>
      <c r="B33" s="11" t="s">
        <v>35</v>
      </c>
      <c r="C33" s="28" t="s">
        <v>112</v>
      </c>
      <c r="D33" s="14" t="s">
        <v>113</v>
      </c>
      <c r="E33" s="7">
        <v>50</v>
      </c>
      <c r="F33" s="8">
        <v>56</v>
      </c>
      <c r="G33" s="8">
        <v>58</v>
      </c>
      <c r="H33" s="8">
        <v>54</v>
      </c>
      <c r="I33" s="7">
        <v>60</v>
      </c>
      <c r="J33" s="7">
        <v>56</v>
      </c>
      <c r="K33" s="7">
        <v>54</v>
      </c>
      <c r="L33" s="7">
        <v>56</v>
      </c>
      <c r="M33" s="13">
        <f t="shared" si="5"/>
        <v>444</v>
      </c>
      <c r="N33" s="8">
        <f t="shared" si="6"/>
        <v>16</v>
      </c>
      <c r="O33" s="10">
        <f t="shared" si="7"/>
        <v>50</v>
      </c>
      <c r="P33" s="12">
        <f t="shared" si="8"/>
        <v>410</v>
      </c>
    </row>
    <row r="34" spans="1:16" s="9" customFormat="1" ht="18.75" customHeight="1">
      <c r="A34" s="6">
        <f t="shared" si="9"/>
        <v>4</v>
      </c>
      <c r="B34" s="11" t="s">
        <v>35</v>
      </c>
      <c r="C34" s="11" t="s">
        <v>112</v>
      </c>
      <c r="D34" s="14" t="s">
        <v>114</v>
      </c>
      <c r="E34" s="7">
        <v>50</v>
      </c>
      <c r="F34" s="8">
        <v>56</v>
      </c>
      <c r="G34" s="8">
        <v>58</v>
      </c>
      <c r="H34" s="8">
        <v>54</v>
      </c>
      <c r="I34" s="7">
        <v>60</v>
      </c>
      <c r="J34" s="7">
        <v>56</v>
      </c>
      <c r="K34" s="7">
        <v>54</v>
      </c>
      <c r="L34" s="7">
        <v>56</v>
      </c>
      <c r="M34" s="13">
        <f t="shared" si="5"/>
        <v>444</v>
      </c>
      <c r="N34" s="8">
        <f t="shared" si="6"/>
        <v>16</v>
      </c>
      <c r="O34" s="10">
        <f t="shared" si="7"/>
        <v>50</v>
      </c>
      <c r="P34" s="12">
        <f t="shared" si="8"/>
        <v>410</v>
      </c>
    </row>
    <row r="35" spans="1:16" s="9" customFormat="1" ht="18.75" customHeight="1">
      <c r="A35" s="6">
        <f t="shared" si="9"/>
        <v>5</v>
      </c>
      <c r="B35" s="11" t="s">
        <v>108</v>
      </c>
      <c r="C35" s="28" t="s">
        <v>68</v>
      </c>
      <c r="D35" s="14" t="s">
        <v>150</v>
      </c>
      <c r="E35" s="8" t="s">
        <v>103</v>
      </c>
      <c r="F35" s="7">
        <v>58</v>
      </c>
      <c r="G35" s="8">
        <v>52</v>
      </c>
      <c r="H35" s="7">
        <v>58</v>
      </c>
      <c r="I35" s="7" t="s">
        <v>103</v>
      </c>
      <c r="J35" s="7">
        <v>58</v>
      </c>
      <c r="K35" s="7">
        <v>56</v>
      </c>
      <c r="L35" s="7">
        <v>58</v>
      </c>
      <c r="M35" s="13">
        <f t="shared" si="5"/>
        <v>340</v>
      </c>
      <c r="N35" s="8">
        <f t="shared" si="6"/>
        <v>12</v>
      </c>
      <c r="O35" s="10">
        <f t="shared" si="7"/>
        <v>0</v>
      </c>
      <c r="P35" s="12">
        <f t="shared" si="8"/>
        <v>352</v>
      </c>
    </row>
    <row r="36" spans="1:16" s="9" customFormat="1" ht="18.75" customHeight="1">
      <c r="A36" s="6">
        <f t="shared" si="9"/>
        <v>6</v>
      </c>
      <c r="B36" s="11" t="s">
        <v>98</v>
      </c>
      <c r="C36" s="28" t="s">
        <v>56</v>
      </c>
      <c r="D36" s="14" t="s">
        <v>57</v>
      </c>
      <c r="E36" s="7">
        <v>58</v>
      </c>
      <c r="F36" s="8">
        <v>54</v>
      </c>
      <c r="G36" s="8">
        <v>56</v>
      </c>
      <c r="H36" s="8">
        <v>50</v>
      </c>
      <c r="I36" s="7" t="s">
        <v>103</v>
      </c>
      <c r="J36" s="7" t="s">
        <v>103</v>
      </c>
      <c r="K36" s="7">
        <v>60</v>
      </c>
      <c r="L36" s="7">
        <v>52</v>
      </c>
      <c r="M36" s="13">
        <f t="shared" si="5"/>
        <v>330</v>
      </c>
      <c r="N36" s="8">
        <f t="shared" si="6"/>
        <v>12</v>
      </c>
      <c r="O36" s="10">
        <f t="shared" si="7"/>
        <v>0</v>
      </c>
      <c r="P36" s="12">
        <f t="shared" si="8"/>
        <v>342</v>
      </c>
    </row>
    <row r="37" spans="1:16" s="9" customFormat="1" ht="18.75" customHeight="1">
      <c r="A37" s="6">
        <f aca="true" t="shared" si="10" ref="A37:A47">IF(P37=P36,A36,A36+1)</f>
        <v>6</v>
      </c>
      <c r="B37" s="11" t="s">
        <v>98</v>
      </c>
      <c r="C37" s="28" t="s">
        <v>56</v>
      </c>
      <c r="D37" s="14" t="s">
        <v>58</v>
      </c>
      <c r="E37" s="7">
        <v>58</v>
      </c>
      <c r="F37" s="8">
        <v>54</v>
      </c>
      <c r="G37" s="8">
        <v>56</v>
      </c>
      <c r="H37" s="7">
        <v>50</v>
      </c>
      <c r="I37" s="7" t="s">
        <v>103</v>
      </c>
      <c r="J37" s="7" t="s">
        <v>103</v>
      </c>
      <c r="K37" s="7">
        <v>60</v>
      </c>
      <c r="L37" s="7">
        <v>52</v>
      </c>
      <c r="M37" s="13">
        <f aca="true" t="shared" si="11" ref="M37:M47">SUM(E37:L37)</f>
        <v>330</v>
      </c>
      <c r="N37" s="8">
        <f aca="true" t="shared" si="12" ref="N37:N47">COUNT(E37:L37)*2</f>
        <v>12</v>
      </c>
      <c r="O37" s="10">
        <f aca="true" t="shared" si="13" ref="O37:O47">MINA(E37:L37)</f>
        <v>0</v>
      </c>
      <c r="P37" s="12">
        <f aca="true" t="shared" si="14" ref="P37:P47">SUM(E37:L37)+N37-O37</f>
        <v>342</v>
      </c>
    </row>
    <row r="38" spans="1:18" s="3" customFormat="1" ht="18.75" customHeight="1">
      <c r="A38" s="6">
        <f t="shared" si="10"/>
        <v>7</v>
      </c>
      <c r="B38" s="11" t="s">
        <v>116</v>
      </c>
      <c r="C38" s="28" t="s">
        <v>151</v>
      </c>
      <c r="D38" s="14" t="s">
        <v>132</v>
      </c>
      <c r="E38" s="8">
        <v>38</v>
      </c>
      <c r="F38" s="7">
        <v>40</v>
      </c>
      <c r="G38" s="8">
        <v>46</v>
      </c>
      <c r="H38" s="7">
        <v>40</v>
      </c>
      <c r="I38" s="7">
        <v>50</v>
      </c>
      <c r="J38" s="7" t="s">
        <v>103</v>
      </c>
      <c r="K38" s="7">
        <v>50</v>
      </c>
      <c r="L38" s="7">
        <v>54</v>
      </c>
      <c r="M38" s="13">
        <f t="shared" si="11"/>
        <v>318</v>
      </c>
      <c r="N38" s="8">
        <f t="shared" si="12"/>
        <v>14</v>
      </c>
      <c r="O38" s="10">
        <f t="shared" si="13"/>
        <v>0</v>
      </c>
      <c r="P38" s="12">
        <f t="shared" si="14"/>
        <v>332</v>
      </c>
      <c r="R38" s="9"/>
    </row>
    <row r="39" spans="1:18" s="3" customFormat="1" ht="18.75" customHeight="1">
      <c r="A39" s="6">
        <f t="shared" si="10"/>
        <v>8</v>
      </c>
      <c r="B39" s="11" t="s">
        <v>116</v>
      </c>
      <c r="C39" s="28" t="s">
        <v>151</v>
      </c>
      <c r="D39" s="14" t="s">
        <v>131</v>
      </c>
      <c r="E39" s="8">
        <v>38</v>
      </c>
      <c r="F39" s="7">
        <v>40</v>
      </c>
      <c r="G39" s="8">
        <v>46</v>
      </c>
      <c r="H39" s="7">
        <v>40</v>
      </c>
      <c r="I39" s="7">
        <v>50</v>
      </c>
      <c r="J39" s="7">
        <v>46</v>
      </c>
      <c r="K39" s="7">
        <v>50</v>
      </c>
      <c r="L39" s="7" t="s">
        <v>103</v>
      </c>
      <c r="M39" s="13">
        <f t="shared" si="11"/>
        <v>310</v>
      </c>
      <c r="N39" s="8">
        <f t="shared" si="12"/>
        <v>14</v>
      </c>
      <c r="O39" s="10">
        <f t="shared" si="13"/>
        <v>0</v>
      </c>
      <c r="P39" s="12">
        <f t="shared" si="14"/>
        <v>324</v>
      </c>
      <c r="R39" s="9"/>
    </row>
    <row r="40" spans="1:16" s="9" customFormat="1" ht="18.75" customHeight="1">
      <c r="A40" s="6">
        <f t="shared" si="10"/>
        <v>9</v>
      </c>
      <c r="B40" s="11" t="s">
        <v>122</v>
      </c>
      <c r="C40" s="28" t="s">
        <v>121</v>
      </c>
      <c r="D40" s="14" t="s">
        <v>123</v>
      </c>
      <c r="E40" s="7">
        <v>44</v>
      </c>
      <c r="F40" s="8">
        <v>50</v>
      </c>
      <c r="G40" s="8">
        <v>50</v>
      </c>
      <c r="H40" s="7">
        <v>48</v>
      </c>
      <c r="I40" s="7">
        <v>56</v>
      </c>
      <c r="J40" s="7">
        <v>52</v>
      </c>
      <c r="K40" s="7">
        <v>0</v>
      </c>
      <c r="L40" s="7" t="s">
        <v>103</v>
      </c>
      <c r="M40" s="13">
        <f t="shared" si="11"/>
        <v>300</v>
      </c>
      <c r="N40" s="8">
        <f t="shared" si="12"/>
        <v>14</v>
      </c>
      <c r="O40" s="10">
        <f t="shared" si="13"/>
        <v>0</v>
      </c>
      <c r="P40" s="12">
        <f t="shared" si="14"/>
        <v>314</v>
      </c>
    </row>
    <row r="41" spans="1:18" s="3" customFormat="1" ht="18.75" customHeight="1">
      <c r="A41" s="6">
        <f t="shared" si="10"/>
        <v>9</v>
      </c>
      <c r="B41" s="11" t="s">
        <v>108</v>
      </c>
      <c r="C41" s="28" t="s">
        <v>121</v>
      </c>
      <c r="D41" s="14" t="s">
        <v>124</v>
      </c>
      <c r="E41" s="8">
        <v>44</v>
      </c>
      <c r="F41" s="7">
        <v>50</v>
      </c>
      <c r="G41" s="8">
        <v>50</v>
      </c>
      <c r="H41" s="7">
        <v>48</v>
      </c>
      <c r="I41" s="7">
        <v>56</v>
      </c>
      <c r="J41" s="7">
        <v>52</v>
      </c>
      <c r="K41" s="7">
        <v>0</v>
      </c>
      <c r="L41" s="7" t="s">
        <v>103</v>
      </c>
      <c r="M41" s="13">
        <f t="shared" si="11"/>
        <v>300</v>
      </c>
      <c r="N41" s="8">
        <f t="shared" si="12"/>
        <v>14</v>
      </c>
      <c r="O41" s="10">
        <f t="shared" si="13"/>
        <v>0</v>
      </c>
      <c r="P41" s="12">
        <f t="shared" si="14"/>
        <v>314</v>
      </c>
      <c r="R41" s="9"/>
    </row>
    <row r="42" spans="1:16" s="9" customFormat="1" ht="18.75" customHeight="1">
      <c r="A42" s="6">
        <f t="shared" si="10"/>
        <v>10</v>
      </c>
      <c r="B42" s="11" t="s">
        <v>36</v>
      </c>
      <c r="C42" s="28" t="s">
        <v>96</v>
      </c>
      <c r="D42" s="14" t="s">
        <v>148</v>
      </c>
      <c r="E42" s="8" t="s">
        <v>103</v>
      </c>
      <c r="F42" s="7">
        <v>52</v>
      </c>
      <c r="G42" s="8" t="s">
        <v>103</v>
      </c>
      <c r="H42" s="7">
        <v>44</v>
      </c>
      <c r="I42" s="7">
        <v>48</v>
      </c>
      <c r="J42" s="7">
        <v>54</v>
      </c>
      <c r="K42" s="7">
        <v>52</v>
      </c>
      <c r="L42" s="7">
        <v>48</v>
      </c>
      <c r="M42" s="13">
        <f t="shared" si="11"/>
        <v>298</v>
      </c>
      <c r="N42" s="8">
        <f t="shared" si="12"/>
        <v>12</v>
      </c>
      <c r="O42" s="10">
        <f t="shared" si="13"/>
        <v>0</v>
      </c>
      <c r="P42" s="12">
        <f t="shared" si="14"/>
        <v>310</v>
      </c>
    </row>
    <row r="43" spans="1:18" s="3" customFormat="1" ht="18.75" customHeight="1">
      <c r="A43" s="6">
        <f t="shared" si="10"/>
        <v>10</v>
      </c>
      <c r="B43" s="11" t="s">
        <v>36</v>
      </c>
      <c r="C43" s="28" t="s">
        <v>96</v>
      </c>
      <c r="D43" s="14" t="s">
        <v>149</v>
      </c>
      <c r="E43" s="8" t="s">
        <v>103</v>
      </c>
      <c r="F43" s="7">
        <v>52</v>
      </c>
      <c r="G43" s="8" t="s">
        <v>103</v>
      </c>
      <c r="H43" s="7">
        <v>44</v>
      </c>
      <c r="I43" s="7">
        <v>48</v>
      </c>
      <c r="J43" s="7">
        <v>54</v>
      </c>
      <c r="K43" s="7">
        <v>52</v>
      </c>
      <c r="L43" s="7">
        <v>48</v>
      </c>
      <c r="M43" s="13">
        <f t="shared" si="11"/>
        <v>298</v>
      </c>
      <c r="N43" s="8">
        <f t="shared" si="12"/>
        <v>12</v>
      </c>
      <c r="O43" s="10">
        <f t="shared" si="13"/>
        <v>0</v>
      </c>
      <c r="P43" s="12">
        <f t="shared" si="14"/>
        <v>310</v>
      </c>
      <c r="R43" s="9"/>
    </row>
    <row r="44" spans="1:16" ht="18.75" customHeight="1">
      <c r="A44" s="6">
        <f t="shared" si="10"/>
        <v>11</v>
      </c>
      <c r="B44" s="11" t="s">
        <v>116</v>
      </c>
      <c r="C44" s="28" t="s">
        <v>128</v>
      </c>
      <c r="D44" s="14" t="s">
        <v>157</v>
      </c>
      <c r="E44" s="8" t="s">
        <v>103</v>
      </c>
      <c r="F44" s="7">
        <v>44</v>
      </c>
      <c r="G44" s="8">
        <v>42</v>
      </c>
      <c r="H44" s="7">
        <v>46</v>
      </c>
      <c r="I44" s="7">
        <v>54</v>
      </c>
      <c r="J44" s="7">
        <v>50</v>
      </c>
      <c r="K44" s="7" t="s">
        <v>103</v>
      </c>
      <c r="L44" s="7">
        <v>50</v>
      </c>
      <c r="M44" s="13">
        <f t="shared" si="11"/>
        <v>286</v>
      </c>
      <c r="N44" s="8">
        <f t="shared" si="12"/>
        <v>12</v>
      </c>
      <c r="O44" s="10">
        <f t="shared" si="13"/>
        <v>0</v>
      </c>
      <c r="P44" s="12">
        <f t="shared" si="14"/>
        <v>298</v>
      </c>
    </row>
    <row r="45" spans="1:16" ht="18.75" customHeight="1">
      <c r="A45" s="6">
        <f t="shared" si="10"/>
        <v>12</v>
      </c>
      <c r="B45" s="11" t="s">
        <v>116</v>
      </c>
      <c r="C45" s="28" t="s">
        <v>128</v>
      </c>
      <c r="D45" s="14" t="s">
        <v>129</v>
      </c>
      <c r="E45" s="8">
        <v>40</v>
      </c>
      <c r="F45" s="7">
        <v>44</v>
      </c>
      <c r="G45" s="8">
        <v>42</v>
      </c>
      <c r="H45" s="7">
        <v>46</v>
      </c>
      <c r="I45" s="7" t="s">
        <v>103</v>
      </c>
      <c r="J45" s="7">
        <v>50</v>
      </c>
      <c r="K45" s="7" t="s">
        <v>103</v>
      </c>
      <c r="L45" s="7">
        <v>50</v>
      </c>
      <c r="M45" s="13">
        <f t="shared" si="11"/>
        <v>272</v>
      </c>
      <c r="N45" s="8">
        <f t="shared" si="12"/>
        <v>12</v>
      </c>
      <c r="O45" s="10">
        <f t="shared" si="13"/>
        <v>0</v>
      </c>
      <c r="P45" s="12">
        <f t="shared" si="14"/>
        <v>284</v>
      </c>
    </row>
    <row r="46" spans="1:16" ht="18.75" customHeight="1">
      <c r="A46" s="6">
        <f t="shared" si="10"/>
        <v>13</v>
      </c>
      <c r="B46" s="11" t="s">
        <v>98</v>
      </c>
      <c r="C46" s="28" t="s">
        <v>125</v>
      </c>
      <c r="D46" s="14" t="s">
        <v>126</v>
      </c>
      <c r="E46" s="8">
        <v>42</v>
      </c>
      <c r="F46" s="7">
        <v>42</v>
      </c>
      <c r="G46" s="8">
        <v>44</v>
      </c>
      <c r="H46" s="7">
        <v>42</v>
      </c>
      <c r="I46" s="7" t="s">
        <v>103</v>
      </c>
      <c r="J46" s="7">
        <v>44</v>
      </c>
      <c r="K46" s="7">
        <v>44</v>
      </c>
      <c r="L46" s="7" t="s">
        <v>103</v>
      </c>
      <c r="M46" s="13">
        <f t="shared" si="11"/>
        <v>258</v>
      </c>
      <c r="N46" s="8">
        <f t="shared" si="12"/>
        <v>12</v>
      </c>
      <c r="O46" s="10">
        <f t="shared" si="13"/>
        <v>0</v>
      </c>
      <c r="P46" s="12">
        <f t="shared" si="14"/>
        <v>270</v>
      </c>
    </row>
    <row r="47" spans="1:16" ht="18.75" customHeight="1">
      <c r="A47" s="6">
        <f t="shared" si="10"/>
        <v>13</v>
      </c>
      <c r="B47" s="11" t="s">
        <v>98</v>
      </c>
      <c r="C47" s="28" t="s">
        <v>125</v>
      </c>
      <c r="D47" s="14" t="s">
        <v>127</v>
      </c>
      <c r="E47" s="8">
        <v>42</v>
      </c>
      <c r="F47" s="7">
        <v>42</v>
      </c>
      <c r="G47" s="8">
        <v>44</v>
      </c>
      <c r="H47" s="7">
        <v>42</v>
      </c>
      <c r="I47" s="7" t="s">
        <v>103</v>
      </c>
      <c r="J47" s="7">
        <v>44</v>
      </c>
      <c r="K47" s="7">
        <v>44</v>
      </c>
      <c r="L47" s="7" t="s">
        <v>103</v>
      </c>
      <c r="M47" s="13">
        <f t="shared" si="11"/>
        <v>258</v>
      </c>
      <c r="N47" s="8">
        <f t="shared" si="12"/>
        <v>12</v>
      </c>
      <c r="O47" s="10">
        <f t="shared" si="13"/>
        <v>0</v>
      </c>
      <c r="P47" s="12">
        <f t="shared" si="14"/>
        <v>270</v>
      </c>
    </row>
    <row r="48" spans="1:16" ht="18.75" customHeight="1">
      <c r="A48" s="6">
        <f t="shared" si="9"/>
        <v>14</v>
      </c>
      <c r="B48" s="11" t="s">
        <v>119</v>
      </c>
      <c r="C48" s="28" t="s">
        <v>50</v>
      </c>
      <c r="D48" s="14" t="s">
        <v>59</v>
      </c>
      <c r="E48" s="8">
        <v>46</v>
      </c>
      <c r="F48" s="7">
        <v>48</v>
      </c>
      <c r="G48" s="8">
        <v>48</v>
      </c>
      <c r="H48" s="8">
        <v>60</v>
      </c>
      <c r="I48" s="8" t="s">
        <v>103</v>
      </c>
      <c r="J48" s="7" t="s">
        <v>103</v>
      </c>
      <c r="K48" s="7">
        <v>48</v>
      </c>
      <c r="L48" s="7" t="s">
        <v>103</v>
      </c>
      <c r="M48" s="13">
        <f t="shared" si="5"/>
        <v>250</v>
      </c>
      <c r="N48" s="8">
        <f t="shared" si="6"/>
        <v>10</v>
      </c>
      <c r="O48" s="10">
        <f t="shared" si="7"/>
        <v>0</v>
      </c>
      <c r="P48" s="12">
        <f t="shared" si="8"/>
        <v>260</v>
      </c>
    </row>
    <row r="49" spans="1:16" ht="18.75" customHeight="1">
      <c r="A49" s="6">
        <f t="shared" si="9"/>
        <v>14</v>
      </c>
      <c r="B49" s="11" t="s">
        <v>119</v>
      </c>
      <c r="C49" s="28" t="s">
        <v>50</v>
      </c>
      <c r="D49" s="14" t="s">
        <v>120</v>
      </c>
      <c r="E49" s="7">
        <v>46</v>
      </c>
      <c r="F49" s="8">
        <v>48</v>
      </c>
      <c r="G49" s="8">
        <v>48</v>
      </c>
      <c r="H49" s="8">
        <v>60</v>
      </c>
      <c r="I49" s="7" t="s">
        <v>103</v>
      </c>
      <c r="J49" s="7" t="s">
        <v>103</v>
      </c>
      <c r="K49" s="7">
        <v>48</v>
      </c>
      <c r="L49" s="7" t="s">
        <v>103</v>
      </c>
      <c r="M49" s="13">
        <f t="shared" si="5"/>
        <v>250</v>
      </c>
      <c r="N49" s="8">
        <f t="shared" si="6"/>
        <v>10</v>
      </c>
      <c r="O49" s="10">
        <f t="shared" si="7"/>
        <v>0</v>
      </c>
      <c r="P49" s="12">
        <f t="shared" si="8"/>
        <v>260</v>
      </c>
    </row>
    <row r="50" spans="1:16" ht="18.75" customHeight="1">
      <c r="A50" s="6">
        <f t="shared" si="9"/>
        <v>15</v>
      </c>
      <c r="B50" s="11" t="s">
        <v>116</v>
      </c>
      <c r="C50" s="28" t="s">
        <v>115</v>
      </c>
      <c r="D50" s="14" t="s">
        <v>118</v>
      </c>
      <c r="E50" s="8">
        <v>48</v>
      </c>
      <c r="F50" s="7">
        <v>46</v>
      </c>
      <c r="G50" s="8" t="s">
        <v>103</v>
      </c>
      <c r="H50" s="8" t="s">
        <v>103</v>
      </c>
      <c r="I50" s="8">
        <v>54</v>
      </c>
      <c r="J50" s="7">
        <v>48</v>
      </c>
      <c r="K50" s="7" t="s">
        <v>103</v>
      </c>
      <c r="L50" s="7">
        <v>46</v>
      </c>
      <c r="M50" s="13">
        <f t="shared" si="5"/>
        <v>242</v>
      </c>
      <c r="N50" s="8">
        <f t="shared" si="6"/>
        <v>10</v>
      </c>
      <c r="O50" s="10">
        <f t="shared" si="7"/>
        <v>0</v>
      </c>
      <c r="P50" s="12">
        <f t="shared" si="8"/>
        <v>252</v>
      </c>
    </row>
    <row r="51" spans="1:16" ht="18.75" customHeight="1">
      <c r="A51" s="6">
        <f t="shared" si="9"/>
        <v>16</v>
      </c>
      <c r="B51" s="11" t="s">
        <v>116</v>
      </c>
      <c r="C51" s="28" t="s">
        <v>115</v>
      </c>
      <c r="D51" s="14" t="s">
        <v>117</v>
      </c>
      <c r="E51" s="7">
        <v>48</v>
      </c>
      <c r="F51" s="8">
        <v>46</v>
      </c>
      <c r="G51" s="8" t="s">
        <v>103</v>
      </c>
      <c r="H51" s="8" t="s">
        <v>103</v>
      </c>
      <c r="I51" s="7" t="s">
        <v>103</v>
      </c>
      <c r="J51" s="7">
        <v>48</v>
      </c>
      <c r="K51" s="7" t="s">
        <v>103</v>
      </c>
      <c r="L51" s="7">
        <v>46</v>
      </c>
      <c r="M51" s="13">
        <f t="shared" si="5"/>
        <v>188</v>
      </c>
      <c r="N51" s="8">
        <f t="shared" si="6"/>
        <v>8</v>
      </c>
      <c r="O51" s="10">
        <f t="shared" si="7"/>
        <v>0</v>
      </c>
      <c r="P51" s="12">
        <f t="shared" si="8"/>
        <v>196</v>
      </c>
    </row>
    <row r="52" spans="1:16" ht="18.75" customHeight="1">
      <c r="A52" s="6">
        <f t="shared" si="9"/>
        <v>17</v>
      </c>
      <c r="B52" s="11" t="s">
        <v>98</v>
      </c>
      <c r="C52" s="28" t="s">
        <v>104</v>
      </c>
      <c r="D52" s="14" t="s">
        <v>60</v>
      </c>
      <c r="E52" s="8">
        <v>60</v>
      </c>
      <c r="F52" s="8" t="s">
        <v>103</v>
      </c>
      <c r="G52" s="8">
        <v>54</v>
      </c>
      <c r="H52" s="8">
        <v>56</v>
      </c>
      <c r="I52" s="8">
        <v>0</v>
      </c>
      <c r="J52" s="7" t="s">
        <v>103</v>
      </c>
      <c r="K52" s="7" t="s">
        <v>103</v>
      </c>
      <c r="L52" s="7" t="s">
        <v>103</v>
      </c>
      <c r="M52" s="13">
        <f t="shared" si="5"/>
        <v>170</v>
      </c>
      <c r="N52" s="8">
        <f t="shared" si="6"/>
        <v>8</v>
      </c>
      <c r="O52" s="10">
        <f t="shared" si="7"/>
        <v>0</v>
      </c>
      <c r="P52" s="12">
        <f t="shared" si="8"/>
        <v>178</v>
      </c>
    </row>
    <row r="53" spans="1:16" ht="18.75" customHeight="1">
      <c r="A53" s="6">
        <f t="shared" si="9"/>
        <v>17</v>
      </c>
      <c r="B53" s="11" t="s">
        <v>98</v>
      </c>
      <c r="C53" s="28" t="s">
        <v>104</v>
      </c>
      <c r="D53" s="14" t="s">
        <v>61</v>
      </c>
      <c r="E53" s="8">
        <v>60</v>
      </c>
      <c r="F53" s="7" t="s">
        <v>103</v>
      </c>
      <c r="G53" s="8">
        <v>54</v>
      </c>
      <c r="H53" s="8">
        <v>56</v>
      </c>
      <c r="I53" s="7">
        <v>0</v>
      </c>
      <c r="J53" s="7" t="s">
        <v>103</v>
      </c>
      <c r="K53" s="7" t="s">
        <v>103</v>
      </c>
      <c r="L53" s="7" t="s">
        <v>103</v>
      </c>
      <c r="M53" s="13">
        <f t="shared" si="5"/>
        <v>170</v>
      </c>
      <c r="N53" s="8">
        <f t="shared" si="6"/>
        <v>8</v>
      </c>
      <c r="O53" s="10">
        <f t="shared" si="7"/>
        <v>0</v>
      </c>
      <c r="P53" s="12">
        <f t="shared" si="8"/>
        <v>178</v>
      </c>
    </row>
    <row r="54" spans="1:16" ht="18.75" customHeight="1">
      <c r="A54" s="6">
        <f t="shared" si="9"/>
        <v>18</v>
      </c>
      <c r="B54" s="11" t="s">
        <v>98</v>
      </c>
      <c r="C54" s="28" t="s">
        <v>109</v>
      </c>
      <c r="D54" s="14" t="s">
        <v>110</v>
      </c>
      <c r="E54" s="8">
        <v>52</v>
      </c>
      <c r="F54" s="7" t="s">
        <v>103</v>
      </c>
      <c r="G54" s="8" t="s">
        <v>103</v>
      </c>
      <c r="H54" s="8">
        <v>52</v>
      </c>
      <c r="I54" s="7" t="s">
        <v>103</v>
      </c>
      <c r="J54" s="7" t="s">
        <v>103</v>
      </c>
      <c r="K54" s="7" t="s">
        <v>103</v>
      </c>
      <c r="L54" s="7" t="s">
        <v>103</v>
      </c>
      <c r="M54" s="13">
        <f t="shared" si="5"/>
        <v>104</v>
      </c>
      <c r="N54" s="8">
        <f t="shared" si="6"/>
        <v>4</v>
      </c>
      <c r="O54" s="10">
        <f t="shared" si="7"/>
        <v>0</v>
      </c>
      <c r="P54" s="12">
        <f t="shared" si="8"/>
        <v>108</v>
      </c>
    </row>
    <row r="55" spans="1:16" ht="18.75" customHeight="1">
      <c r="A55" s="6">
        <f t="shared" si="9"/>
        <v>19</v>
      </c>
      <c r="B55" s="11" t="s">
        <v>116</v>
      </c>
      <c r="C55" s="28" t="s">
        <v>151</v>
      </c>
      <c r="D55" s="14" t="s">
        <v>184</v>
      </c>
      <c r="E55" s="7" t="s">
        <v>103</v>
      </c>
      <c r="F55" s="7" t="s">
        <v>103</v>
      </c>
      <c r="G55" s="8" t="s">
        <v>103</v>
      </c>
      <c r="H55" s="7" t="s">
        <v>103</v>
      </c>
      <c r="I55" s="7" t="s">
        <v>103</v>
      </c>
      <c r="J55" s="7">
        <v>46</v>
      </c>
      <c r="K55" s="7" t="s">
        <v>103</v>
      </c>
      <c r="L55" s="7">
        <v>54</v>
      </c>
      <c r="M55" s="13">
        <f t="shared" si="5"/>
        <v>100</v>
      </c>
      <c r="N55" s="8">
        <f t="shared" si="6"/>
        <v>4</v>
      </c>
      <c r="O55" s="10">
        <f t="shared" si="7"/>
        <v>0</v>
      </c>
      <c r="P55" s="12">
        <f t="shared" si="8"/>
        <v>104</v>
      </c>
    </row>
    <row r="56" spans="1:16" ht="18.75" customHeight="1">
      <c r="A56" s="6">
        <f t="shared" si="9"/>
        <v>20</v>
      </c>
      <c r="B56" s="11" t="s">
        <v>167</v>
      </c>
      <c r="C56" s="28" t="s">
        <v>168</v>
      </c>
      <c r="D56" s="14" t="s">
        <v>169</v>
      </c>
      <c r="E56" s="8" t="s">
        <v>103</v>
      </c>
      <c r="F56" s="7" t="s">
        <v>103</v>
      </c>
      <c r="G56" s="8" t="s">
        <v>103</v>
      </c>
      <c r="H56" s="7" t="s">
        <v>103</v>
      </c>
      <c r="I56" s="7">
        <v>52</v>
      </c>
      <c r="J56" s="7" t="s">
        <v>103</v>
      </c>
      <c r="K56" s="7">
        <v>46</v>
      </c>
      <c r="L56" s="7" t="s">
        <v>103</v>
      </c>
      <c r="M56" s="13">
        <f t="shared" si="5"/>
        <v>98</v>
      </c>
      <c r="N56" s="8">
        <f t="shared" si="6"/>
        <v>4</v>
      </c>
      <c r="O56" s="10">
        <f t="shared" si="7"/>
        <v>0</v>
      </c>
      <c r="P56" s="12">
        <f t="shared" si="8"/>
        <v>102</v>
      </c>
    </row>
    <row r="57" spans="1:16" ht="18.75" customHeight="1">
      <c r="A57" s="6">
        <f t="shared" si="9"/>
        <v>20</v>
      </c>
      <c r="B57" s="11" t="s">
        <v>167</v>
      </c>
      <c r="C57" s="28" t="s">
        <v>168</v>
      </c>
      <c r="D57" s="14" t="s">
        <v>176</v>
      </c>
      <c r="E57" s="8" t="s">
        <v>103</v>
      </c>
      <c r="F57" s="7" t="s">
        <v>103</v>
      </c>
      <c r="G57" s="8" t="s">
        <v>103</v>
      </c>
      <c r="H57" s="7" t="s">
        <v>103</v>
      </c>
      <c r="I57" s="7">
        <v>52</v>
      </c>
      <c r="J57" s="7" t="s">
        <v>103</v>
      </c>
      <c r="K57" s="7">
        <v>46</v>
      </c>
      <c r="L57" s="7" t="s">
        <v>103</v>
      </c>
      <c r="M57" s="13">
        <f t="shared" si="5"/>
        <v>98</v>
      </c>
      <c r="N57" s="8">
        <f t="shared" si="6"/>
        <v>4</v>
      </c>
      <c r="O57" s="10">
        <f t="shared" si="7"/>
        <v>0</v>
      </c>
      <c r="P57" s="12">
        <f t="shared" si="8"/>
        <v>102</v>
      </c>
    </row>
    <row r="58" spans="1:16" ht="18.75" customHeight="1">
      <c r="A58" s="6">
        <v>21</v>
      </c>
      <c r="B58" s="11" t="s">
        <v>108</v>
      </c>
      <c r="C58" s="28" t="s">
        <v>68</v>
      </c>
      <c r="D58" s="14" t="s">
        <v>107</v>
      </c>
      <c r="E58" s="7">
        <v>54</v>
      </c>
      <c r="F58" s="8" t="s">
        <v>103</v>
      </c>
      <c r="G58" s="8" t="s">
        <v>103</v>
      </c>
      <c r="H58" s="7" t="s">
        <v>103</v>
      </c>
      <c r="I58" s="7" t="s">
        <v>103</v>
      </c>
      <c r="J58" s="7" t="s">
        <v>103</v>
      </c>
      <c r="K58" s="7" t="s">
        <v>103</v>
      </c>
      <c r="L58" s="7" t="s">
        <v>103</v>
      </c>
      <c r="M58" s="13">
        <f>SUM(E58:L58)</f>
        <v>54</v>
      </c>
      <c r="N58" s="8">
        <f>COUNT(E58:L58)*2</f>
        <v>2</v>
      </c>
      <c r="O58" s="10">
        <f>MINA(E58:L58)</f>
        <v>0</v>
      </c>
      <c r="P58" s="12">
        <f>SUM(E58:L58)+N58-O58</f>
        <v>56</v>
      </c>
    </row>
    <row r="59" spans="1:16" ht="18.75" customHeight="1">
      <c r="A59" s="6">
        <f t="shared" si="9"/>
        <v>22</v>
      </c>
      <c r="B59" s="11" t="s">
        <v>98</v>
      </c>
      <c r="C59" s="28" t="s">
        <v>109</v>
      </c>
      <c r="D59" s="14" t="s">
        <v>111</v>
      </c>
      <c r="E59" s="7">
        <v>52</v>
      </c>
      <c r="F59" s="8" t="s">
        <v>103</v>
      </c>
      <c r="G59" s="8" t="s">
        <v>103</v>
      </c>
      <c r="H59" s="8" t="s">
        <v>103</v>
      </c>
      <c r="I59" s="7" t="s">
        <v>103</v>
      </c>
      <c r="J59" s="7" t="s">
        <v>103</v>
      </c>
      <c r="K59" s="7" t="s">
        <v>103</v>
      </c>
      <c r="L59" s="7" t="s">
        <v>103</v>
      </c>
      <c r="M59" s="13">
        <f t="shared" si="5"/>
        <v>52</v>
      </c>
      <c r="N59" s="8">
        <f t="shared" si="6"/>
        <v>2</v>
      </c>
      <c r="O59" s="10">
        <f t="shared" si="7"/>
        <v>0</v>
      </c>
      <c r="P59" s="12">
        <f t="shared" si="8"/>
        <v>54</v>
      </c>
    </row>
    <row r="60" spans="1:16" ht="18.75" customHeight="1">
      <c r="A60" s="6">
        <f>IF(P60=P59,A59,A59+1)</f>
        <v>23</v>
      </c>
      <c r="B60" s="11" t="s">
        <v>37</v>
      </c>
      <c r="C60" s="28" t="s">
        <v>44</v>
      </c>
      <c r="D60" s="14" t="s">
        <v>182</v>
      </c>
      <c r="E60" s="8" t="s">
        <v>103</v>
      </c>
      <c r="F60" s="7" t="s">
        <v>103</v>
      </c>
      <c r="G60" s="8">
        <v>46</v>
      </c>
      <c r="H60" s="7" t="s">
        <v>103</v>
      </c>
      <c r="I60" s="7" t="s">
        <v>103</v>
      </c>
      <c r="J60" s="7" t="s">
        <v>103</v>
      </c>
      <c r="K60" s="7" t="s">
        <v>103</v>
      </c>
      <c r="L60" s="7" t="s">
        <v>103</v>
      </c>
      <c r="M60" s="13">
        <f>SUM(E60:L60)</f>
        <v>46</v>
      </c>
      <c r="N60" s="8">
        <f>COUNT(E60:L60)*2</f>
        <v>2</v>
      </c>
      <c r="O60" s="10">
        <f>MINA(E60:L60)</f>
        <v>0</v>
      </c>
      <c r="P60" s="12">
        <f>SUM(E60:L60)+N60-O60</f>
        <v>48</v>
      </c>
    </row>
    <row r="61" spans="1:16" ht="18.75" customHeight="1">
      <c r="A61" s="6">
        <f>IF(P61=P60,A60,A60+1)</f>
        <v>23</v>
      </c>
      <c r="B61" s="11" t="s">
        <v>98</v>
      </c>
      <c r="C61" s="28" t="s">
        <v>100</v>
      </c>
      <c r="D61" s="14" t="s">
        <v>102</v>
      </c>
      <c r="E61" s="7">
        <v>46</v>
      </c>
      <c r="F61" s="8" t="s">
        <v>103</v>
      </c>
      <c r="G61" s="8" t="s">
        <v>103</v>
      </c>
      <c r="H61" s="7" t="s">
        <v>103</v>
      </c>
      <c r="I61" s="7" t="s">
        <v>103</v>
      </c>
      <c r="J61" s="7" t="s">
        <v>103</v>
      </c>
      <c r="K61" s="7" t="s">
        <v>103</v>
      </c>
      <c r="L61" s="7" t="s">
        <v>103</v>
      </c>
      <c r="M61" s="13">
        <f>SUM(E61:L61)</f>
        <v>46</v>
      </c>
      <c r="N61" s="8">
        <f>COUNT(E61:L61)*2</f>
        <v>2</v>
      </c>
      <c r="O61" s="10">
        <f>MINA(E61:L61)</f>
        <v>0</v>
      </c>
      <c r="P61" s="12">
        <f>SUM(E61:L61)+N61-O61</f>
        <v>48</v>
      </c>
    </row>
    <row r="62" spans="1:16" ht="18.75" customHeight="1">
      <c r="A62" s="6">
        <f t="shared" si="9"/>
        <v>24</v>
      </c>
      <c r="B62" s="11" t="s">
        <v>167</v>
      </c>
      <c r="C62" s="28" t="s">
        <v>191</v>
      </c>
      <c r="D62" s="14" t="s">
        <v>192</v>
      </c>
      <c r="E62" s="8" t="s">
        <v>103</v>
      </c>
      <c r="F62" s="8" t="s">
        <v>103</v>
      </c>
      <c r="G62" s="8" t="s">
        <v>103</v>
      </c>
      <c r="H62" s="8" t="s">
        <v>103</v>
      </c>
      <c r="I62" s="8" t="s">
        <v>103</v>
      </c>
      <c r="J62" s="8" t="s">
        <v>103</v>
      </c>
      <c r="K62" s="7">
        <v>42</v>
      </c>
      <c r="L62" s="7" t="s">
        <v>103</v>
      </c>
      <c r="M62" s="13">
        <f t="shared" si="5"/>
        <v>42</v>
      </c>
      <c r="N62" s="8">
        <f t="shared" si="6"/>
        <v>2</v>
      </c>
      <c r="O62" s="10">
        <f t="shared" si="7"/>
        <v>0</v>
      </c>
      <c r="P62" s="12">
        <f t="shared" si="8"/>
        <v>44</v>
      </c>
    </row>
    <row r="63" spans="1:16" ht="18.75" customHeight="1">
      <c r="A63" s="6">
        <f t="shared" si="9"/>
        <v>24</v>
      </c>
      <c r="B63" s="11" t="s">
        <v>167</v>
      </c>
      <c r="C63" s="28" t="s">
        <v>191</v>
      </c>
      <c r="D63" s="14" t="s">
        <v>193</v>
      </c>
      <c r="E63" s="8" t="s">
        <v>103</v>
      </c>
      <c r="F63" s="8" t="s">
        <v>103</v>
      </c>
      <c r="G63" s="8" t="s">
        <v>103</v>
      </c>
      <c r="H63" s="8" t="s">
        <v>103</v>
      </c>
      <c r="I63" s="8" t="s">
        <v>103</v>
      </c>
      <c r="J63" s="8" t="s">
        <v>103</v>
      </c>
      <c r="K63" s="7">
        <v>42</v>
      </c>
      <c r="L63" s="7" t="s">
        <v>103</v>
      </c>
      <c r="M63" s="13">
        <f t="shared" si="5"/>
        <v>42</v>
      </c>
      <c r="N63" s="8">
        <f t="shared" si="6"/>
        <v>2</v>
      </c>
      <c r="O63" s="10">
        <f t="shared" si="7"/>
        <v>0</v>
      </c>
      <c r="P63" s="12">
        <f t="shared" si="8"/>
        <v>44</v>
      </c>
    </row>
    <row r="64" spans="1:16" ht="18.75" customHeight="1">
      <c r="A64" s="6">
        <f t="shared" si="9"/>
        <v>25</v>
      </c>
      <c r="B64" s="11" t="s">
        <v>116</v>
      </c>
      <c r="C64" s="28" t="s">
        <v>128</v>
      </c>
      <c r="D64" s="14" t="s">
        <v>130</v>
      </c>
      <c r="E64" s="8">
        <v>40</v>
      </c>
      <c r="F64" s="7" t="s">
        <v>103</v>
      </c>
      <c r="G64" s="8" t="s">
        <v>103</v>
      </c>
      <c r="H64" s="7" t="s">
        <v>103</v>
      </c>
      <c r="I64" s="7" t="s">
        <v>103</v>
      </c>
      <c r="J64" s="7" t="s">
        <v>103</v>
      </c>
      <c r="K64" s="7" t="s">
        <v>103</v>
      </c>
      <c r="L64" s="7" t="s">
        <v>103</v>
      </c>
      <c r="M64" s="13">
        <f t="shared" si="5"/>
        <v>40</v>
      </c>
      <c r="N64" s="8">
        <f t="shared" si="6"/>
        <v>2</v>
      </c>
      <c r="O64" s="10">
        <f t="shared" si="7"/>
        <v>0</v>
      </c>
      <c r="P64" s="12">
        <f t="shared" si="8"/>
        <v>42</v>
      </c>
    </row>
  </sheetData>
  <sheetProtection/>
  <mergeCells count="17">
    <mergeCell ref="M5:M6"/>
    <mergeCell ref="P5:P6"/>
    <mergeCell ref="A1:C1"/>
    <mergeCell ref="E5:L5"/>
    <mergeCell ref="A5:A6"/>
    <mergeCell ref="B5:B6"/>
    <mergeCell ref="C5:C6"/>
    <mergeCell ref="D5:D6"/>
    <mergeCell ref="A4:P4"/>
    <mergeCell ref="A27:P27"/>
    <mergeCell ref="M28:M29"/>
    <mergeCell ref="P28:P29"/>
    <mergeCell ref="A28:A29"/>
    <mergeCell ref="B28:B29"/>
    <mergeCell ref="C28:C29"/>
    <mergeCell ref="D28:D29"/>
    <mergeCell ref="E28:L28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zoomScalePageLayoutView="0" workbookViewId="0" topLeftCell="A4">
      <selection activeCell="B29" sqref="B29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1" s="15" customFormat="1" ht="15.75">
      <c r="A3" s="83" t="s">
        <v>194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</row>
    <row r="5" spans="1:11" ht="15.75" customHeight="1">
      <c r="A5" s="78">
        <v>1</v>
      </c>
      <c r="B5" s="22" t="s">
        <v>159</v>
      </c>
      <c r="C5" s="76" t="s">
        <v>82</v>
      </c>
      <c r="D5" s="68">
        <f>SUM(F5:K5)</f>
        <v>927</v>
      </c>
      <c r="E5" s="86">
        <v>68</v>
      </c>
      <c r="F5" s="26">
        <v>155</v>
      </c>
      <c r="G5" s="26">
        <v>157</v>
      </c>
      <c r="H5" s="26">
        <v>155</v>
      </c>
      <c r="I5" s="26">
        <v>153</v>
      </c>
      <c r="J5" s="26">
        <v>155</v>
      </c>
      <c r="K5" s="26">
        <v>152</v>
      </c>
    </row>
    <row r="6" spans="1:11" ht="12.75" customHeight="1">
      <c r="A6" s="79"/>
      <c r="B6" s="23" t="s">
        <v>78</v>
      </c>
      <c r="C6" s="77"/>
      <c r="D6" s="69"/>
      <c r="E6" s="87"/>
      <c r="F6" s="24">
        <v>9.358</v>
      </c>
      <c r="G6" s="24">
        <v>9.189</v>
      </c>
      <c r="H6" s="24">
        <v>9.293</v>
      </c>
      <c r="I6" s="24">
        <v>9.425</v>
      </c>
      <c r="J6" s="24">
        <v>9.386</v>
      </c>
      <c r="K6" s="24">
        <v>9.258</v>
      </c>
    </row>
    <row r="7" spans="1:11" ht="15.75" customHeight="1">
      <c r="A7" s="78">
        <v>2</v>
      </c>
      <c r="B7" s="25" t="s">
        <v>32</v>
      </c>
      <c r="C7" s="76" t="s">
        <v>74</v>
      </c>
      <c r="D7" s="68">
        <f>SUM(F7:K7)</f>
        <v>916</v>
      </c>
      <c r="E7" s="70">
        <v>2</v>
      </c>
      <c r="F7" s="26">
        <v>152</v>
      </c>
      <c r="G7" s="26">
        <v>155</v>
      </c>
      <c r="H7" s="26">
        <v>151</v>
      </c>
      <c r="I7" s="26">
        <v>150</v>
      </c>
      <c r="J7" s="26">
        <v>154</v>
      </c>
      <c r="K7" s="26">
        <v>154</v>
      </c>
    </row>
    <row r="8" spans="1:11" ht="12.75" customHeight="1">
      <c r="A8" s="79"/>
      <c r="B8" s="23" t="s">
        <v>16</v>
      </c>
      <c r="C8" s="77"/>
      <c r="D8" s="69"/>
      <c r="E8" s="71"/>
      <c r="F8" s="24">
        <v>9.447</v>
      </c>
      <c r="G8" s="24">
        <v>9.364</v>
      </c>
      <c r="H8" s="24">
        <v>9.527</v>
      </c>
      <c r="I8" s="24">
        <v>9.627</v>
      </c>
      <c r="J8" s="24">
        <v>9.332</v>
      </c>
      <c r="K8" s="24">
        <v>9.296</v>
      </c>
    </row>
    <row r="9" spans="1:11" ht="15.75" customHeight="1">
      <c r="A9" s="78">
        <v>3</v>
      </c>
      <c r="B9" s="25" t="s">
        <v>33</v>
      </c>
      <c r="C9" s="76" t="s">
        <v>86</v>
      </c>
      <c r="D9" s="68">
        <f>SUM(F9:K9)</f>
        <v>904</v>
      </c>
      <c r="E9" s="70">
        <v>58</v>
      </c>
      <c r="F9" s="26">
        <v>153</v>
      </c>
      <c r="G9" s="26">
        <v>147</v>
      </c>
      <c r="H9" s="26">
        <v>147</v>
      </c>
      <c r="I9" s="26">
        <v>152</v>
      </c>
      <c r="J9" s="26">
        <v>155</v>
      </c>
      <c r="K9" s="26">
        <v>150</v>
      </c>
    </row>
    <row r="10" spans="1:11" ht="12.75" customHeight="1">
      <c r="A10" s="79"/>
      <c r="B10" s="23" t="s">
        <v>20</v>
      </c>
      <c r="C10" s="77"/>
      <c r="D10" s="69"/>
      <c r="E10" s="71"/>
      <c r="F10" s="24">
        <v>9.449</v>
      </c>
      <c r="G10" s="24">
        <v>9.65</v>
      </c>
      <c r="H10" s="24">
        <v>9.532</v>
      </c>
      <c r="I10" s="24">
        <v>9.475</v>
      </c>
      <c r="J10" s="24">
        <v>9.378</v>
      </c>
      <c r="K10" s="24">
        <v>9.441</v>
      </c>
    </row>
    <row r="11" spans="1:11" ht="15.75" customHeight="1">
      <c r="A11" s="80">
        <v>4</v>
      </c>
      <c r="B11" s="22" t="s">
        <v>19</v>
      </c>
      <c r="C11" s="76" t="s">
        <v>74</v>
      </c>
      <c r="D11" s="68">
        <f>SUM(F11:K11)</f>
        <v>904</v>
      </c>
      <c r="E11" s="70">
        <v>52</v>
      </c>
      <c r="F11" s="26">
        <v>151</v>
      </c>
      <c r="G11" s="26">
        <v>151</v>
      </c>
      <c r="H11" s="26">
        <v>153</v>
      </c>
      <c r="I11" s="26">
        <v>151</v>
      </c>
      <c r="J11" s="26">
        <v>151</v>
      </c>
      <c r="K11" s="26">
        <v>147</v>
      </c>
    </row>
    <row r="12" spans="1:11" ht="12.75" customHeight="1">
      <c r="A12" s="81"/>
      <c r="B12" s="23" t="s">
        <v>17</v>
      </c>
      <c r="C12" s="77"/>
      <c r="D12" s="69"/>
      <c r="E12" s="71"/>
      <c r="F12" s="24">
        <v>9.533</v>
      </c>
      <c r="G12" s="24">
        <v>9.528</v>
      </c>
      <c r="H12" s="24">
        <v>9.426</v>
      </c>
      <c r="I12" s="24">
        <v>9.658</v>
      </c>
      <c r="J12" s="24">
        <v>9.544</v>
      </c>
      <c r="K12" s="24">
        <v>9.659</v>
      </c>
    </row>
    <row r="13" spans="1:11" ht="15.75" customHeight="1">
      <c r="A13" s="80">
        <v>5</v>
      </c>
      <c r="B13" s="25" t="s">
        <v>49</v>
      </c>
      <c r="C13" s="76" t="s">
        <v>86</v>
      </c>
      <c r="D13" s="68">
        <f>SUM(F13:K13)</f>
        <v>897</v>
      </c>
      <c r="E13" s="70">
        <v>5</v>
      </c>
      <c r="F13" s="26">
        <v>148</v>
      </c>
      <c r="G13" s="26">
        <v>151</v>
      </c>
      <c r="H13" s="26">
        <v>148</v>
      </c>
      <c r="I13" s="26">
        <v>145</v>
      </c>
      <c r="J13" s="26">
        <v>154</v>
      </c>
      <c r="K13" s="26">
        <v>151</v>
      </c>
    </row>
    <row r="14" spans="1:11" ht="12.75" customHeight="1">
      <c r="A14" s="81"/>
      <c r="B14" s="23" t="s">
        <v>139</v>
      </c>
      <c r="C14" s="77"/>
      <c r="D14" s="69"/>
      <c r="E14" s="71"/>
      <c r="F14" s="24">
        <v>9.62</v>
      </c>
      <c r="G14" s="24">
        <v>9.515</v>
      </c>
      <c r="H14" s="24">
        <v>9.64</v>
      </c>
      <c r="I14" s="24">
        <v>9.689</v>
      </c>
      <c r="J14" s="24">
        <v>9.433</v>
      </c>
      <c r="K14" s="24">
        <v>9.46</v>
      </c>
    </row>
    <row r="15" spans="1:13" ht="15.75" customHeight="1">
      <c r="A15" s="80">
        <v>6</v>
      </c>
      <c r="B15" s="22" t="s">
        <v>141</v>
      </c>
      <c r="C15" s="76" t="s">
        <v>86</v>
      </c>
      <c r="D15" s="68">
        <f>SUM(F15:K15)</f>
        <v>896</v>
      </c>
      <c r="E15" s="70">
        <v>17</v>
      </c>
      <c r="F15" s="26">
        <v>150</v>
      </c>
      <c r="G15" s="26">
        <v>152</v>
      </c>
      <c r="H15" s="26">
        <v>145</v>
      </c>
      <c r="I15" s="26">
        <v>147</v>
      </c>
      <c r="J15" s="26">
        <v>150</v>
      </c>
      <c r="K15" s="26">
        <v>152</v>
      </c>
      <c r="M15"/>
    </row>
    <row r="16" spans="1:11" ht="12.75" customHeight="1">
      <c r="A16" s="81"/>
      <c r="B16" s="23" t="s">
        <v>142</v>
      </c>
      <c r="C16" s="77"/>
      <c r="D16" s="69"/>
      <c r="E16" s="71"/>
      <c r="F16" s="24">
        <v>9.728</v>
      </c>
      <c r="G16" s="24">
        <v>9.536</v>
      </c>
      <c r="H16" s="24">
        <v>9.767</v>
      </c>
      <c r="I16" s="24">
        <v>9.822</v>
      </c>
      <c r="J16" s="24">
        <v>9.516</v>
      </c>
      <c r="K16" s="24">
        <v>9.621</v>
      </c>
    </row>
    <row r="17" spans="1:14" ht="15.75" customHeight="1">
      <c r="A17" s="72">
        <v>7</v>
      </c>
      <c r="B17" s="31" t="s">
        <v>80</v>
      </c>
      <c r="C17" s="74" t="s">
        <v>74</v>
      </c>
      <c r="D17" s="68">
        <f>SUM(F17:K17)</f>
        <v>895</v>
      </c>
      <c r="E17" s="70">
        <v>5</v>
      </c>
      <c r="F17" s="26">
        <v>150</v>
      </c>
      <c r="G17" s="26">
        <v>148</v>
      </c>
      <c r="H17" s="26">
        <v>149</v>
      </c>
      <c r="I17" s="26">
        <v>147</v>
      </c>
      <c r="J17" s="26">
        <v>152</v>
      </c>
      <c r="K17" s="26">
        <v>149</v>
      </c>
      <c r="N17"/>
    </row>
    <row r="18" spans="1:11" ht="12.75" customHeight="1">
      <c r="A18" s="73"/>
      <c r="B18" s="32" t="s">
        <v>81</v>
      </c>
      <c r="C18" s="75"/>
      <c r="D18" s="69"/>
      <c r="E18" s="71"/>
      <c r="F18" s="24">
        <v>9.647</v>
      </c>
      <c r="G18" s="24">
        <v>9.602</v>
      </c>
      <c r="H18" s="24">
        <v>9.629</v>
      </c>
      <c r="I18" s="24">
        <v>9.888</v>
      </c>
      <c r="J18" s="24">
        <v>9.431</v>
      </c>
      <c r="K18" s="24">
        <v>9.734</v>
      </c>
    </row>
    <row r="19" spans="1:11" ht="15.75" customHeight="1">
      <c r="A19" s="72">
        <v>8</v>
      </c>
      <c r="B19" s="31" t="s">
        <v>68</v>
      </c>
      <c r="C19" s="74" t="s">
        <v>82</v>
      </c>
      <c r="D19" s="68">
        <f>SUM(F19:K19)</f>
        <v>889</v>
      </c>
      <c r="E19" s="70">
        <v>40</v>
      </c>
      <c r="F19" s="26">
        <v>146</v>
      </c>
      <c r="G19" s="26">
        <v>152</v>
      </c>
      <c r="H19" s="26">
        <v>142</v>
      </c>
      <c r="I19" s="26">
        <v>150</v>
      </c>
      <c r="J19" s="26">
        <v>149</v>
      </c>
      <c r="K19" s="26">
        <v>150</v>
      </c>
    </row>
    <row r="20" spans="1:11" ht="12.75" customHeight="1">
      <c r="A20" s="73"/>
      <c r="B20" s="32" t="s">
        <v>175</v>
      </c>
      <c r="C20" s="75"/>
      <c r="D20" s="69"/>
      <c r="E20" s="71"/>
      <c r="F20" s="24">
        <v>9.879</v>
      </c>
      <c r="G20" s="24">
        <v>9.426</v>
      </c>
      <c r="H20" s="24">
        <v>9.847</v>
      </c>
      <c r="I20" s="24">
        <v>9.655</v>
      </c>
      <c r="J20" s="24">
        <v>9.56</v>
      </c>
      <c r="K20" s="24">
        <v>9.34</v>
      </c>
    </row>
    <row r="21" spans="1:11" ht="15.75" customHeight="1">
      <c r="A21" s="78">
        <v>9</v>
      </c>
      <c r="B21" s="22" t="s">
        <v>41</v>
      </c>
      <c r="C21" s="76" t="s">
        <v>82</v>
      </c>
      <c r="D21" s="68">
        <f>SUM(F21:K21)</f>
        <v>886</v>
      </c>
      <c r="E21" s="70">
        <v>45</v>
      </c>
      <c r="F21" s="26">
        <v>149</v>
      </c>
      <c r="G21" s="26">
        <v>147</v>
      </c>
      <c r="H21" s="26">
        <v>146</v>
      </c>
      <c r="I21" s="26">
        <v>147</v>
      </c>
      <c r="J21" s="26">
        <v>149</v>
      </c>
      <c r="K21" s="26">
        <v>148</v>
      </c>
    </row>
    <row r="22" spans="1:11" ht="12.75" customHeight="1">
      <c r="A22" s="79"/>
      <c r="B22" s="23" t="s">
        <v>42</v>
      </c>
      <c r="C22" s="77"/>
      <c r="D22" s="69"/>
      <c r="E22" s="71"/>
      <c r="F22" s="24">
        <v>9.724</v>
      </c>
      <c r="G22" s="24">
        <v>9.81</v>
      </c>
      <c r="H22" s="24">
        <v>9.704</v>
      </c>
      <c r="I22" s="24">
        <v>9.83</v>
      </c>
      <c r="J22" s="24">
        <v>9.628</v>
      </c>
      <c r="K22" s="24">
        <v>9.8</v>
      </c>
    </row>
    <row r="23" spans="1:11" ht="15.75" customHeight="1">
      <c r="A23" s="78">
        <v>10</v>
      </c>
      <c r="B23" s="22" t="s">
        <v>34</v>
      </c>
      <c r="C23" s="76" t="s">
        <v>74</v>
      </c>
      <c r="D23" s="68">
        <f>SUM(F23:K23)</f>
        <v>881</v>
      </c>
      <c r="E23" s="70">
        <v>18</v>
      </c>
      <c r="F23" s="26">
        <v>150</v>
      </c>
      <c r="G23" s="26">
        <v>144</v>
      </c>
      <c r="H23" s="26">
        <v>150</v>
      </c>
      <c r="I23" s="26">
        <v>141</v>
      </c>
      <c r="J23" s="26">
        <v>153</v>
      </c>
      <c r="K23" s="26">
        <v>143</v>
      </c>
    </row>
    <row r="24" spans="1:11" ht="12.75" customHeight="1">
      <c r="A24" s="79"/>
      <c r="B24" s="23" t="s">
        <v>43</v>
      </c>
      <c r="C24" s="77"/>
      <c r="D24" s="69"/>
      <c r="E24" s="71"/>
      <c r="F24" s="24">
        <v>9.519</v>
      </c>
      <c r="G24" s="24">
        <v>9.695</v>
      </c>
      <c r="H24" s="24">
        <v>9.465</v>
      </c>
      <c r="I24" s="24">
        <v>9.886</v>
      </c>
      <c r="J24" s="24">
        <v>9.351</v>
      </c>
      <c r="K24" s="24">
        <v>9.788</v>
      </c>
    </row>
    <row r="25" spans="1:11" ht="15.75" customHeight="1">
      <c r="A25" s="72">
        <v>11</v>
      </c>
      <c r="B25" s="31" t="s">
        <v>70</v>
      </c>
      <c r="C25" s="74" t="s">
        <v>74</v>
      </c>
      <c r="D25" s="68">
        <f>SUM(F25:K25)</f>
        <v>877</v>
      </c>
      <c r="E25" s="70">
        <v>50</v>
      </c>
      <c r="F25" s="26">
        <v>144</v>
      </c>
      <c r="G25" s="26">
        <v>143</v>
      </c>
      <c r="H25" s="26">
        <v>149</v>
      </c>
      <c r="I25" s="26">
        <v>145</v>
      </c>
      <c r="J25" s="26">
        <v>151</v>
      </c>
      <c r="K25" s="26">
        <v>145</v>
      </c>
    </row>
    <row r="26" spans="1:11" ht="12.75" customHeight="1">
      <c r="A26" s="73"/>
      <c r="B26" s="32" t="s">
        <v>84</v>
      </c>
      <c r="C26" s="75"/>
      <c r="D26" s="69"/>
      <c r="E26" s="71"/>
      <c r="F26" s="24">
        <v>9.71</v>
      </c>
      <c r="G26" s="24">
        <v>9.487</v>
      </c>
      <c r="H26" s="24">
        <v>9.589</v>
      </c>
      <c r="I26" s="24">
        <v>9.801</v>
      </c>
      <c r="J26" s="24">
        <v>9.481</v>
      </c>
      <c r="K26" s="24">
        <v>9.67</v>
      </c>
    </row>
    <row r="27" spans="1:11" ht="15.75" customHeight="1">
      <c r="A27" s="72">
        <v>12</v>
      </c>
      <c r="B27" s="31" t="s">
        <v>195</v>
      </c>
      <c r="C27" s="74" t="s">
        <v>82</v>
      </c>
      <c r="D27" s="68">
        <f>SUM(F27:K27)</f>
        <v>869</v>
      </c>
      <c r="E27" s="70">
        <v>32</v>
      </c>
      <c r="F27" s="26">
        <v>150</v>
      </c>
      <c r="G27" s="26">
        <v>140</v>
      </c>
      <c r="H27" s="26">
        <v>138</v>
      </c>
      <c r="I27" s="26">
        <v>148</v>
      </c>
      <c r="J27" s="26">
        <v>143</v>
      </c>
      <c r="K27" s="26">
        <v>150</v>
      </c>
    </row>
    <row r="28" spans="1:11" ht="12.75" customHeight="1">
      <c r="A28" s="73"/>
      <c r="B28" s="32" t="s">
        <v>197</v>
      </c>
      <c r="C28" s="75"/>
      <c r="D28" s="69"/>
      <c r="E28" s="71"/>
      <c r="F28" s="24">
        <v>9.49</v>
      </c>
      <c r="G28" s="24">
        <v>9.698</v>
      </c>
      <c r="H28" s="24">
        <v>9.646</v>
      </c>
      <c r="I28" s="24">
        <v>9.679</v>
      </c>
      <c r="J28" s="24">
        <v>9.631</v>
      </c>
      <c r="K28" s="24">
        <v>9.362</v>
      </c>
    </row>
    <row r="29" spans="1:11" ht="15.75" customHeight="1">
      <c r="A29" s="72">
        <v>13</v>
      </c>
      <c r="B29" s="31" t="s">
        <v>51</v>
      </c>
      <c r="C29" s="74" t="s">
        <v>74</v>
      </c>
      <c r="D29" s="68">
        <f>SUM(F29:K29)</f>
        <v>866</v>
      </c>
      <c r="E29" s="70">
        <v>65</v>
      </c>
      <c r="F29" s="26">
        <v>139</v>
      </c>
      <c r="G29" s="26">
        <v>149</v>
      </c>
      <c r="H29" s="26">
        <v>140</v>
      </c>
      <c r="I29" s="26">
        <v>148</v>
      </c>
      <c r="J29" s="26">
        <v>146</v>
      </c>
      <c r="K29" s="26">
        <v>144</v>
      </c>
    </row>
    <row r="30" spans="1:11" ht="12.75" customHeight="1">
      <c r="A30" s="73"/>
      <c r="B30" s="32" t="s">
        <v>52</v>
      </c>
      <c r="C30" s="75"/>
      <c r="D30" s="69"/>
      <c r="E30" s="71"/>
      <c r="F30" s="24">
        <v>9.916</v>
      </c>
      <c r="G30" s="24">
        <v>9.476</v>
      </c>
      <c r="H30" s="24">
        <v>9.777</v>
      </c>
      <c r="I30" s="24">
        <v>9.685</v>
      </c>
      <c r="J30" s="24">
        <v>9.714</v>
      </c>
      <c r="K30" s="24">
        <v>9.702</v>
      </c>
    </row>
    <row r="31" spans="1:11" ht="15.75" customHeight="1">
      <c r="A31" s="72">
        <v>14</v>
      </c>
      <c r="B31" s="31" t="s">
        <v>73</v>
      </c>
      <c r="C31" s="74" t="s">
        <v>76</v>
      </c>
      <c r="D31" s="68">
        <f>SUM(F31:K31)</f>
        <v>856</v>
      </c>
      <c r="E31" s="70">
        <v>32</v>
      </c>
      <c r="F31" s="26">
        <v>143</v>
      </c>
      <c r="G31" s="26">
        <v>139</v>
      </c>
      <c r="H31" s="26">
        <v>138</v>
      </c>
      <c r="I31" s="26">
        <v>145</v>
      </c>
      <c r="J31" s="26">
        <v>146</v>
      </c>
      <c r="K31" s="26">
        <v>145</v>
      </c>
    </row>
    <row r="32" spans="1:11" ht="12.75" customHeight="1">
      <c r="A32" s="73"/>
      <c r="B32" s="32" t="s">
        <v>156</v>
      </c>
      <c r="C32" s="75"/>
      <c r="D32" s="69"/>
      <c r="E32" s="71"/>
      <c r="F32" s="24">
        <v>9.848</v>
      </c>
      <c r="G32" s="24">
        <v>9.831</v>
      </c>
      <c r="H32" s="24">
        <v>10.092</v>
      </c>
      <c r="I32" s="24">
        <v>9.897</v>
      </c>
      <c r="J32" s="24">
        <v>9.799</v>
      </c>
      <c r="K32" s="24">
        <v>9.731</v>
      </c>
    </row>
    <row r="33" spans="1:11" ht="15.75" customHeight="1">
      <c r="A33" s="72">
        <v>15</v>
      </c>
      <c r="B33" s="31" t="s">
        <v>144</v>
      </c>
      <c r="C33" s="74" t="s">
        <v>74</v>
      </c>
      <c r="D33" s="68">
        <f>SUM(F33:K33)</f>
        <v>772</v>
      </c>
      <c r="E33" s="70">
        <v>52</v>
      </c>
      <c r="F33" s="26">
        <v>133</v>
      </c>
      <c r="G33" s="26">
        <v>130</v>
      </c>
      <c r="H33" s="26">
        <v>126</v>
      </c>
      <c r="I33" s="26">
        <v>122</v>
      </c>
      <c r="J33" s="26">
        <v>134</v>
      </c>
      <c r="K33" s="26">
        <v>127</v>
      </c>
    </row>
    <row r="34" spans="1:11" ht="12.75" customHeight="1">
      <c r="A34" s="73"/>
      <c r="B34" s="32" t="s">
        <v>145</v>
      </c>
      <c r="C34" s="75"/>
      <c r="D34" s="69"/>
      <c r="E34" s="71"/>
      <c r="F34" s="24">
        <v>10.167</v>
      </c>
      <c r="G34" s="24">
        <v>10.471</v>
      </c>
      <c r="H34" s="24">
        <v>10.489</v>
      </c>
      <c r="I34" s="24">
        <v>11.052</v>
      </c>
      <c r="J34" s="24">
        <v>10.066</v>
      </c>
      <c r="K34" s="24">
        <v>10.684</v>
      </c>
    </row>
    <row r="35" spans="1:11" ht="15.75" customHeight="1">
      <c r="A35" s="72">
        <v>16</v>
      </c>
      <c r="B35" s="31" t="s">
        <v>71</v>
      </c>
      <c r="C35" s="74" t="s">
        <v>86</v>
      </c>
      <c r="D35" s="68">
        <f>SUM(F35:K35)</f>
        <v>757</v>
      </c>
      <c r="E35" s="70">
        <v>5</v>
      </c>
      <c r="F35" s="26">
        <v>139</v>
      </c>
      <c r="G35" s="26">
        <v>139</v>
      </c>
      <c r="H35" s="26">
        <v>70</v>
      </c>
      <c r="I35" s="26">
        <v>122</v>
      </c>
      <c r="J35" s="26">
        <v>145</v>
      </c>
      <c r="K35" s="26">
        <v>142</v>
      </c>
    </row>
    <row r="36" spans="1:11" ht="12.75" customHeight="1">
      <c r="A36" s="73"/>
      <c r="B36" s="32" t="s">
        <v>85</v>
      </c>
      <c r="C36" s="75"/>
      <c r="D36" s="69"/>
      <c r="E36" s="71"/>
      <c r="F36" s="24">
        <v>9.806</v>
      </c>
      <c r="G36" s="24">
        <v>9.693</v>
      </c>
      <c r="H36" s="24">
        <v>9.765</v>
      </c>
      <c r="I36" s="24">
        <v>10.038</v>
      </c>
      <c r="J36" s="24">
        <v>9.617</v>
      </c>
      <c r="K36" s="24">
        <v>9.797</v>
      </c>
    </row>
    <row r="37" ht="15.75" customHeight="1"/>
    <row r="38" spans="5:6" ht="15.75" customHeight="1">
      <c r="E38" s="45"/>
      <c r="F38" s="46" t="s">
        <v>62</v>
      </c>
    </row>
    <row r="39" spans="5:6" ht="15.75" customHeight="1">
      <c r="E39" s="47"/>
      <c r="F39" s="46" t="s">
        <v>63</v>
      </c>
    </row>
  </sheetData>
  <sheetProtection/>
  <mergeCells count="66">
    <mergeCell ref="A1:D1"/>
    <mergeCell ref="A3:K3"/>
    <mergeCell ref="A5:A6"/>
    <mergeCell ref="C5:C6"/>
    <mergeCell ref="D5:D6"/>
    <mergeCell ref="E5:E6"/>
    <mergeCell ref="A7:A8"/>
    <mergeCell ref="C7:C8"/>
    <mergeCell ref="D7:D8"/>
    <mergeCell ref="E7:E8"/>
    <mergeCell ref="A9:A10"/>
    <mergeCell ref="C9:C10"/>
    <mergeCell ref="D9:D10"/>
    <mergeCell ref="E9:E10"/>
    <mergeCell ref="A11:A12"/>
    <mergeCell ref="C11:C12"/>
    <mergeCell ref="D11:D12"/>
    <mergeCell ref="E11:E12"/>
    <mergeCell ref="A13:A14"/>
    <mergeCell ref="C13:C14"/>
    <mergeCell ref="D13:D14"/>
    <mergeCell ref="E13:E14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1:A22"/>
    <mergeCell ref="C21:C22"/>
    <mergeCell ref="D21:D22"/>
    <mergeCell ref="E21:E22"/>
    <mergeCell ref="A23:A24"/>
    <mergeCell ref="C23:C24"/>
    <mergeCell ref="D23:D24"/>
    <mergeCell ref="E23:E24"/>
    <mergeCell ref="A25:A26"/>
    <mergeCell ref="C25:C26"/>
    <mergeCell ref="D25:D26"/>
    <mergeCell ref="E25:E26"/>
    <mergeCell ref="D33:D34"/>
    <mergeCell ref="E33:E34"/>
    <mergeCell ref="A27:A28"/>
    <mergeCell ref="C27:C28"/>
    <mergeCell ref="D27:D28"/>
    <mergeCell ref="E27:E28"/>
    <mergeCell ref="A29:A30"/>
    <mergeCell ref="C29:C30"/>
    <mergeCell ref="D29:D30"/>
    <mergeCell ref="E29:E30"/>
    <mergeCell ref="A35:A36"/>
    <mergeCell ref="C35:C36"/>
    <mergeCell ref="D35:D36"/>
    <mergeCell ref="E35:E36"/>
    <mergeCell ref="A31:A32"/>
    <mergeCell ref="C31:C32"/>
    <mergeCell ref="D31:D32"/>
    <mergeCell ref="E31:E32"/>
    <mergeCell ref="A33:A34"/>
    <mergeCell ref="C33:C3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6"/>
  <sheetViews>
    <sheetView zoomScalePageLayoutView="0" workbookViewId="0" topLeftCell="A1">
      <selection activeCell="E13" sqref="E13"/>
    </sheetView>
  </sheetViews>
  <sheetFormatPr defaultColWidth="11.421875" defaultRowHeight="12.75"/>
  <cols>
    <col min="2" max="2" width="21.8515625" style="0" bestFit="1" customWidth="1"/>
    <col min="3" max="3" width="17.57421875" style="0" bestFit="1" customWidth="1"/>
  </cols>
  <sheetData>
    <row r="2" ht="18" customHeight="1">
      <c r="B2" s="50" t="s">
        <v>196</v>
      </c>
    </row>
    <row r="3" spans="2:3" ht="18" customHeight="1">
      <c r="B3" s="51" t="s">
        <v>133</v>
      </c>
      <c r="C3" s="51" t="s">
        <v>135</v>
      </c>
    </row>
    <row r="4" spans="2:3" ht="18" customHeight="1">
      <c r="B4" s="56"/>
      <c r="C4" s="57"/>
    </row>
    <row r="5" spans="2:3" ht="18" customHeight="1">
      <c r="B5" s="56"/>
      <c r="C5" s="57"/>
    </row>
    <row r="6" spans="2:3" ht="18" customHeight="1">
      <c r="B6" s="56"/>
      <c r="C6" s="57"/>
    </row>
    <row r="7" spans="2:3" ht="18" customHeight="1">
      <c r="B7" s="56"/>
      <c r="C7" s="57"/>
    </row>
    <row r="8" spans="2:3" ht="18" customHeight="1">
      <c r="B8" s="56"/>
      <c r="C8" s="57"/>
    </row>
    <row r="9" spans="2:3" ht="18" customHeight="1">
      <c r="B9" s="56"/>
      <c r="C9" s="57"/>
    </row>
    <row r="10" spans="2:3" ht="18" customHeight="1">
      <c r="B10" s="56"/>
      <c r="C10" s="57"/>
    </row>
    <row r="11" spans="2:3" ht="18" customHeight="1">
      <c r="B11" s="56"/>
      <c r="C11" s="57"/>
    </row>
    <row r="12" ht="18" customHeight="1"/>
    <row r="13" spans="2:3" ht="18" customHeight="1">
      <c r="B13" s="51" t="s">
        <v>134</v>
      </c>
      <c r="C13" s="51" t="s">
        <v>135</v>
      </c>
    </row>
    <row r="14" spans="2:3" ht="18" customHeight="1">
      <c r="B14" s="56"/>
      <c r="C14" s="57"/>
    </row>
    <row r="15" spans="2:3" ht="18" customHeight="1">
      <c r="B15" s="56"/>
      <c r="C15" s="57"/>
    </row>
    <row r="16" spans="2:3" ht="18" customHeight="1">
      <c r="B16" s="56"/>
      <c r="C16" s="57"/>
    </row>
    <row r="17" spans="2:3" ht="18" customHeight="1">
      <c r="B17" s="56"/>
      <c r="C17" s="57"/>
    </row>
    <row r="18" spans="2:3" ht="18" customHeight="1">
      <c r="B18" s="56"/>
      <c r="C18" s="57"/>
    </row>
    <row r="19" spans="2:3" ht="18" customHeight="1">
      <c r="B19" s="56"/>
      <c r="C19" s="57"/>
    </row>
    <row r="20" spans="2:3" ht="18" customHeight="1">
      <c r="B20" s="56"/>
      <c r="C20" s="57"/>
    </row>
    <row r="21" spans="2:3" ht="18" customHeight="1">
      <c r="B21" s="56"/>
      <c r="C21" s="57"/>
    </row>
    <row r="22" ht="18" customHeight="1"/>
    <row r="23" ht="18" customHeight="1"/>
    <row r="24" ht="19.5" customHeight="1">
      <c r="B24" s="53" t="s">
        <v>154</v>
      </c>
    </row>
    <row r="25" ht="19.5" customHeight="1">
      <c r="B25" s="54" t="s">
        <v>136</v>
      </c>
    </row>
    <row r="26" ht="19.5" customHeight="1">
      <c r="B26" s="55" t="s">
        <v>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="90" zoomScaleNormal="90" zoomScalePageLayoutView="0" workbookViewId="0" topLeftCell="A19">
      <selection activeCell="B19" sqref="B19:B20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3.28125" style="17" customWidth="1"/>
    <col min="13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83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18"/>
    </row>
    <row r="4" spans="1:11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</row>
    <row r="5" spans="1:11" ht="15.75" customHeight="1">
      <c r="A5" s="78">
        <v>1</v>
      </c>
      <c r="B5" s="25" t="s">
        <v>32</v>
      </c>
      <c r="C5" s="76" t="s">
        <v>74</v>
      </c>
      <c r="D5" s="68">
        <f>SUM(F5:K5)</f>
        <v>772</v>
      </c>
      <c r="E5" s="86">
        <v>65</v>
      </c>
      <c r="F5" s="26">
        <v>126</v>
      </c>
      <c r="G5" s="26">
        <v>127</v>
      </c>
      <c r="H5" s="26">
        <v>128</v>
      </c>
      <c r="I5" s="26">
        <v>130</v>
      </c>
      <c r="J5" s="26">
        <v>131</v>
      </c>
      <c r="K5" s="26">
        <v>130</v>
      </c>
    </row>
    <row r="6" spans="1:11" ht="12.75" customHeight="1">
      <c r="A6" s="79"/>
      <c r="B6" s="23" t="s">
        <v>16</v>
      </c>
      <c r="C6" s="77"/>
      <c r="D6" s="69"/>
      <c r="E6" s="87"/>
      <c r="F6" s="24">
        <v>11.431</v>
      </c>
      <c r="G6" s="24">
        <v>11.148</v>
      </c>
      <c r="H6" s="24">
        <v>11.195</v>
      </c>
      <c r="I6" s="24">
        <v>11.198</v>
      </c>
      <c r="J6" s="24">
        <v>11.042</v>
      </c>
      <c r="K6" s="24">
        <v>11.116</v>
      </c>
    </row>
    <row r="7" spans="1:11" ht="15.75" customHeight="1">
      <c r="A7" s="78">
        <v>2</v>
      </c>
      <c r="B7" s="25" t="s">
        <v>49</v>
      </c>
      <c r="C7" s="76" t="s">
        <v>74</v>
      </c>
      <c r="D7" s="68">
        <f>SUM(F7:K7)</f>
        <v>761</v>
      </c>
      <c r="E7" s="70">
        <v>30</v>
      </c>
      <c r="F7" s="26">
        <v>126</v>
      </c>
      <c r="G7" s="26">
        <v>126</v>
      </c>
      <c r="H7" s="26">
        <v>128</v>
      </c>
      <c r="I7" s="26">
        <v>126</v>
      </c>
      <c r="J7" s="26">
        <v>127</v>
      </c>
      <c r="K7" s="26">
        <v>128</v>
      </c>
    </row>
    <row r="8" spans="1:11" ht="12.75" customHeight="1">
      <c r="A8" s="79"/>
      <c r="B8" s="23" t="s">
        <v>139</v>
      </c>
      <c r="C8" s="77"/>
      <c r="D8" s="69"/>
      <c r="E8" s="71"/>
      <c r="F8" s="24">
        <v>11.517</v>
      </c>
      <c r="G8" s="24">
        <v>11.326</v>
      </c>
      <c r="H8" s="24">
        <v>11.234</v>
      </c>
      <c r="I8" s="24">
        <v>11.465</v>
      </c>
      <c r="J8" s="24">
        <v>11.265</v>
      </c>
      <c r="K8" s="24">
        <v>11.406</v>
      </c>
    </row>
    <row r="9" spans="1:11" ht="15.75" customHeight="1">
      <c r="A9" s="72">
        <v>3</v>
      </c>
      <c r="B9" s="31" t="s">
        <v>75</v>
      </c>
      <c r="C9" s="74" t="s">
        <v>74</v>
      </c>
      <c r="D9" s="68">
        <f>SUM(F9:K9)</f>
        <v>760</v>
      </c>
      <c r="E9" s="70">
        <v>20</v>
      </c>
      <c r="F9" s="26">
        <v>125</v>
      </c>
      <c r="G9" s="26">
        <v>127</v>
      </c>
      <c r="H9" s="26">
        <v>128</v>
      </c>
      <c r="I9" s="26">
        <v>126</v>
      </c>
      <c r="J9" s="26">
        <v>126</v>
      </c>
      <c r="K9" s="26">
        <v>128</v>
      </c>
    </row>
    <row r="10" spans="1:11" ht="12.75" customHeight="1">
      <c r="A10" s="73"/>
      <c r="B10" s="32" t="s">
        <v>15</v>
      </c>
      <c r="C10" s="75"/>
      <c r="D10" s="69"/>
      <c r="E10" s="71"/>
      <c r="F10" s="24">
        <v>11.558</v>
      </c>
      <c r="G10" s="24">
        <v>11.233</v>
      </c>
      <c r="H10" s="24">
        <v>11.146</v>
      </c>
      <c r="I10" s="24">
        <v>11.408</v>
      </c>
      <c r="J10" s="24">
        <v>11.347</v>
      </c>
      <c r="K10" s="24">
        <v>11.371</v>
      </c>
    </row>
    <row r="11" spans="1:15" ht="15.75" customHeight="1">
      <c r="A11" s="80">
        <v>4</v>
      </c>
      <c r="B11" s="25" t="s">
        <v>33</v>
      </c>
      <c r="C11" s="76" t="s">
        <v>76</v>
      </c>
      <c r="D11" s="68">
        <f>SUM(F11:K11)</f>
        <v>759</v>
      </c>
      <c r="E11" s="70">
        <v>80</v>
      </c>
      <c r="F11" s="26">
        <v>124</v>
      </c>
      <c r="G11" s="26">
        <v>126</v>
      </c>
      <c r="H11" s="26">
        <v>127</v>
      </c>
      <c r="I11" s="26">
        <v>126</v>
      </c>
      <c r="J11" s="26">
        <v>127</v>
      </c>
      <c r="K11" s="26">
        <v>129</v>
      </c>
      <c r="O11"/>
    </row>
    <row r="12" spans="1:14" ht="12.75" customHeight="1">
      <c r="A12" s="81"/>
      <c r="B12" s="23" t="s">
        <v>20</v>
      </c>
      <c r="C12" s="77"/>
      <c r="D12" s="69"/>
      <c r="E12" s="71"/>
      <c r="F12" s="24">
        <v>11.58</v>
      </c>
      <c r="G12" s="24">
        <v>11.408</v>
      </c>
      <c r="H12" s="24">
        <v>11.332</v>
      </c>
      <c r="I12" s="24">
        <v>11.371</v>
      </c>
      <c r="J12" s="24">
        <v>11.4</v>
      </c>
      <c r="K12" s="24">
        <v>11.256</v>
      </c>
      <c r="N12"/>
    </row>
    <row r="13" spans="1:11" ht="15.75" customHeight="1">
      <c r="A13" s="78">
        <v>5</v>
      </c>
      <c r="B13" s="22" t="s">
        <v>77</v>
      </c>
      <c r="C13" s="76" t="s">
        <v>74</v>
      </c>
      <c r="D13" s="68">
        <f>SUM(F13:K13)</f>
        <v>758</v>
      </c>
      <c r="E13" s="70">
        <v>51</v>
      </c>
      <c r="F13" s="26">
        <v>126</v>
      </c>
      <c r="G13" s="26">
        <v>127</v>
      </c>
      <c r="H13" s="26">
        <v>129</v>
      </c>
      <c r="I13" s="26">
        <v>128</v>
      </c>
      <c r="J13" s="26">
        <v>125</v>
      </c>
      <c r="K13" s="26">
        <v>123</v>
      </c>
    </row>
    <row r="14" spans="1:11" ht="12.75" customHeight="1">
      <c r="A14" s="79"/>
      <c r="B14" s="23" t="s">
        <v>78</v>
      </c>
      <c r="C14" s="77"/>
      <c r="D14" s="69"/>
      <c r="E14" s="71"/>
      <c r="F14" s="24">
        <v>11.551</v>
      </c>
      <c r="G14" s="24">
        <v>11.348</v>
      </c>
      <c r="H14" s="24">
        <v>11.347</v>
      </c>
      <c r="I14" s="24">
        <v>11.392</v>
      </c>
      <c r="J14" s="24">
        <v>11.31</v>
      </c>
      <c r="K14" s="24">
        <v>11.437</v>
      </c>
    </row>
    <row r="15" spans="1:17" ht="15.75" customHeight="1">
      <c r="A15" s="78">
        <v>6</v>
      </c>
      <c r="B15" s="22" t="s">
        <v>34</v>
      </c>
      <c r="C15" s="76" t="s">
        <v>76</v>
      </c>
      <c r="D15" s="68">
        <f>SUM(F15:K15)</f>
        <v>752</v>
      </c>
      <c r="E15" s="70">
        <v>70</v>
      </c>
      <c r="F15" s="26">
        <v>118</v>
      </c>
      <c r="G15" s="26">
        <v>130</v>
      </c>
      <c r="H15" s="26">
        <v>126</v>
      </c>
      <c r="I15" s="26">
        <v>127</v>
      </c>
      <c r="J15" s="26">
        <v>124</v>
      </c>
      <c r="K15" s="26">
        <v>127</v>
      </c>
      <c r="Q15"/>
    </row>
    <row r="16" spans="1:11" ht="12.75" customHeight="1">
      <c r="A16" s="79"/>
      <c r="B16" s="23" t="s">
        <v>43</v>
      </c>
      <c r="C16" s="77"/>
      <c r="D16" s="69"/>
      <c r="E16" s="71"/>
      <c r="F16" s="24">
        <v>11.772</v>
      </c>
      <c r="G16" s="24">
        <v>11.151</v>
      </c>
      <c r="H16" s="24">
        <v>11.328</v>
      </c>
      <c r="I16" s="24">
        <v>11.365</v>
      </c>
      <c r="J16" s="24">
        <v>11.364</v>
      </c>
      <c r="K16" s="24">
        <v>11.014</v>
      </c>
    </row>
    <row r="17" spans="1:16" ht="15.75" customHeight="1">
      <c r="A17" s="72">
        <v>7</v>
      </c>
      <c r="B17" s="31" t="s">
        <v>51</v>
      </c>
      <c r="C17" s="74" t="s">
        <v>74</v>
      </c>
      <c r="D17" s="68">
        <f>SUM(F17:K17)</f>
        <v>744</v>
      </c>
      <c r="E17" s="70">
        <v>5</v>
      </c>
      <c r="F17" s="26">
        <v>126</v>
      </c>
      <c r="G17" s="26">
        <v>123</v>
      </c>
      <c r="H17" s="26">
        <v>128</v>
      </c>
      <c r="I17" s="26">
        <v>127</v>
      </c>
      <c r="J17" s="26">
        <v>120</v>
      </c>
      <c r="K17" s="26">
        <v>120</v>
      </c>
      <c r="N17"/>
      <c r="P17"/>
    </row>
    <row r="18" spans="1:11" ht="12.75" customHeight="1">
      <c r="A18" s="73"/>
      <c r="B18" s="32" t="s">
        <v>52</v>
      </c>
      <c r="C18" s="75"/>
      <c r="D18" s="69"/>
      <c r="E18" s="71"/>
      <c r="F18" s="24">
        <v>11.607</v>
      </c>
      <c r="G18" s="24">
        <v>11.819</v>
      </c>
      <c r="H18" s="24">
        <v>11.412</v>
      </c>
      <c r="I18" s="24">
        <v>11.562</v>
      </c>
      <c r="J18" s="24">
        <v>11.864</v>
      </c>
      <c r="K18" s="24">
        <v>11.881</v>
      </c>
    </row>
    <row r="19" spans="1:11" ht="15.75" customHeight="1">
      <c r="A19" s="78">
        <v>8</v>
      </c>
      <c r="B19" s="22" t="s">
        <v>41</v>
      </c>
      <c r="C19" s="76" t="s">
        <v>76</v>
      </c>
      <c r="D19" s="68">
        <f>SUM(F19:K19)</f>
        <v>738</v>
      </c>
      <c r="E19" s="70">
        <v>75</v>
      </c>
      <c r="F19" s="26">
        <v>120</v>
      </c>
      <c r="G19" s="26">
        <v>126</v>
      </c>
      <c r="H19" s="26">
        <v>124</v>
      </c>
      <c r="I19" s="26">
        <v>124</v>
      </c>
      <c r="J19" s="26">
        <v>121</v>
      </c>
      <c r="K19" s="26">
        <v>123</v>
      </c>
    </row>
    <row r="20" spans="1:11" ht="12.75" customHeight="1">
      <c r="A20" s="79"/>
      <c r="B20" s="23" t="s">
        <v>42</v>
      </c>
      <c r="C20" s="77"/>
      <c r="D20" s="69"/>
      <c r="E20" s="71"/>
      <c r="F20" s="24">
        <v>11.936</v>
      </c>
      <c r="G20" s="24">
        <v>11.61</v>
      </c>
      <c r="H20" s="24">
        <v>11.724</v>
      </c>
      <c r="I20" s="24">
        <v>11.84</v>
      </c>
      <c r="J20" s="24">
        <v>11.869</v>
      </c>
      <c r="K20" s="24">
        <v>11.713</v>
      </c>
    </row>
    <row r="21" spans="1:11" ht="15.75" customHeight="1">
      <c r="A21" s="80">
        <v>9</v>
      </c>
      <c r="B21" s="22" t="s">
        <v>19</v>
      </c>
      <c r="C21" s="76" t="s">
        <v>74</v>
      </c>
      <c r="D21" s="68">
        <f>SUM(F21:K21)</f>
        <v>731</v>
      </c>
      <c r="E21" s="70">
        <v>30</v>
      </c>
      <c r="F21" s="26">
        <v>122</v>
      </c>
      <c r="G21" s="26">
        <v>123</v>
      </c>
      <c r="H21" s="26">
        <v>124</v>
      </c>
      <c r="I21" s="26">
        <v>124</v>
      </c>
      <c r="J21" s="26">
        <v>119</v>
      </c>
      <c r="K21" s="26">
        <v>119</v>
      </c>
    </row>
    <row r="22" spans="1:15" ht="12.75" customHeight="1">
      <c r="A22" s="81"/>
      <c r="B22" s="23" t="s">
        <v>17</v>
      </c>
      <c r="C22" s="77"/>
      <c r="D22" s="69"/>
      <c r="E22" s="71"/>
      <c r="F22" s="24">
        <v>11.671</v>
      </c>
      <c r="G22" s="24">
        <v>11.866</v>
      </c>
      <c r="H22" s="24">
        <v>11.456</v>
      </c>
      <c r="I22" s="24">
        <v>11.574</v>
      </c>
      <c r="J22" s="24">
        <v>11.635</v>
      </c>
      <c r="K22" s="24">
        <v>11.865</v>
      </c>
      <c r="O22"/>
    </row>
    <row r="23" spans="1:16" ht="15.75" customHeight="1">
      <c r="A23" s="78">
        <v>10</v>
      </c>
      <c r="B23" s="22" t="s">
        <v>79</v>
      </c>
      <c r="C23" s="76" t="s">
        <v>76</v>
      </c>
      <c r="D23" s="68">
        <f>SUM(F23:K23)</f>
        <v>724</v>
      </c>
      <c r="E23" s="70">
        <v>95</v>
      </c>
      <c r="F23" s="26">
        <v>109</v>
      </c>
      <c r="G23" s="26">
        <v>124</v>
      </c>
      <c r="H23" s="26">
        <v>123</v>
      </c>
      <c r="I23" s="26">
        <v>121</v>
      </c>
      <c r="J23" s="26">
        <v>125</v>
      </c>
      <c r="K23" s="26">
        <v>122</v>
      </c>
      <c r="P23"/>
    </row>
    <row r="24" spans="1:11" ht="12.75" customHeight="1">
      <c r="A24" s="79"/>
      <c r="B24" s="23" t="s">
        <v>101</v>
      </c>
      <c r="C24" s="77"/>
      <c r="D24" s="69"/>
      <c r="E24" s="71"/>
      <c r="F24" s="24">
        <v>11.882</v>
      </c>
      <c r="G24" s="24">
        <v>11.569</v>
      </c>
      <c r="H24" s="24">
        <v>11.379</v>
      </c>
      <c r="I24" s="24">
        <v>11.928</v>
      </c>
      <c r="J24" s="24">
        <v>11.394</v>
      </c>
      <c r="K24" s="24">
        <v>11.677</v>
      </c>
    </row>
    <row r="25" spans="1:11" ht="15.75" customHeight="1">
      <c r="A25" s="72" t="s">
        <v>137</v>
      </c>
      <c r="B25" s="31" t="s">
        <v>80</v>
      </c>
      <c r="C25" s="74" t="s">
        <v>82</v>
      </c>
      <c r="D25" s="68">
        <f>SUM(F25:K25)</f>
        <v>717</v>
      </c>
      <c r="E25" s="70">
        <v>55</v>
      </c>
      <c r="F25" s="26">
        <v>112</v>
      </c>
      <c r="G25" s="26">
        <v>123</v>
      </c>
      <c r="H25" s="26">
        <v>119</v>
      </c>
      <c r="I25" s="26">
        <v>120</v>
      </c>
      <c r="J25" s="26">
        <v>120</v>
      </c>
      <c r="K25" s="26">
        <v>123</v>
      </c>
    </row>
    <row r="26" spans="1:11" ht="12.75" customHeight="1">
      <c r="A26" s="73"/>
      <c r="B26" s="32" t="s">
        <v>81</v>
      </c>
      <c r="C26" s="75"/>
      <c r="D26" s="69"/>
      <c r="E26" s="71"/>
      <c r="F26" s="24">
        <v>12.187</v>
      </c>
      <c r="G26" s="24">
        <v>11.761</v>
      </c>
      <c r="H26" s="24">
        <v>11.761</v>
      </c>
      <c r="I26" s="24">
        <v>12.03</v>
      </c>
      <c r="J26" s="24">
        <v>11.74</v>
      </c>
      <c r="K26" s="24">
        <v>11.85</v>
      </c>
    </row>
    <row r="27" spans="1:11" ht="15.75" customHeight="1">
      <c r="A27" s="72">
        <v>12</v>
      </c>
      <c r="B27" s="31" t="s">
        <v>68</v>
      </c>
      <c r="C27" s="74" t="s">
        <v>76</v>
      </c>
      <c r="D27" s="68">
        <f>SUM(F27:K27)</f>
        <v>714</v>
      </c>
      <c r="E27" s="70">
        <v>70</v>
      </c>
      <c r="F27" s="26">
        <v>115</v>
      </c>
      <c r="G27" s="26">
        <v>122</v>
      </c>
      <c r="H27" s="26">
        <v>113</v>
      </c>
      <c r="I27" s="26">
        <v>120</v>
      </c>
      <c r="J27" s="26">
        <v>123</v>
      </c>
      <c r="K27" s="26">
        <v>121</v>
      </c>
    </row>
    <row r="28" spans="1:11" ht="12.75" customHeight="1">
      <c r="A28" s="73"/>
      <c r="B28" s="32" t="s">
        <v>174</v>
      </c>
      <c r="C28" s="75"/>
      <c r="D28" s="69"/>
      <c r="E28" s="71"/>
      <c r="F28" s="24">
        <v>12.161</v>
      </c>
      <c r="G28" s="24">
        <v>11.552</v>
      </c>
      <c r="H28" s="24">
        <v>11.873</v>
      </c>
      <c r="I28" s="24">
        <v>11.852</v>
      </c>
      <c r="J28" s="24">
        <v>11.408</v>
      </c>
      <c r="K28" s="24">
        <v>11.826</v>
      </c>
    </row>
    <row r="29" spans="1:11" ht="15.75" customHeight="1">
      <c r="A29" s="72">
        <v>13</v>
      </c>
      <c r="B29" s="31" t="s">
        <v>69</v>
      </c>
      <c r="C29" s="74" t="s">
        <v>76</v>
      </c>
      <c r="D29" s="68">
        <f>SUM(F29:K29)</f>
        <v>696</v>
      </c>
      <c r="E29" s="70">
        <v>10</v>
      </c>
      <c r="F29" s="26">
        <v>116</v>
      </c>
      <c r="G29" s="26">
        <v>122</v>
      </c>
      <c r="H29" s="26">
        <v>101</v>
      </c>
      <c r="I29" s="26">
        <v>118</v>
      </c>
      <c r="J29" s="26">
        <v>120</v>
      </c>
      <c r="K29" s="26">
        <v>119</v>
      </c>
    </row>
    <row r="30" spans="1:11" ht="12.75" customHeight="1">
      <c r="A30" s="73"/>
      <c r="B30" s="32" t="s">
        <v>83</v>
      </c>
      <c r="C30" s="75"/>
      <c r="D30" s="69"/>
      <c r="E30" s="71"/>
      <c r="F30" s="24">
        <v>11.995</v>
      </c>
      <c r="G30" s="24">
        <v>11.581</v>
      </c>
      <c r="H30" s="24">
        <v>11.823</v>
      </c>
      <c r="I30" s="24">
        <v>11.78</v>
      </c>
      <c r="J30" s="24">
        <v>11.622</v>
      </c>
      <c r="K30" s="24">
        <v>11.616</v>
      </c>
    </row>
    <row r="31" spans="1:11" ht="15.75" customHeight="1">
      <c r="A31" s="72">
        <v>14</v>
      </c>
      <c r="B31" s="31" t="s">
        <v>70</v>
      </c>
      <c r="C31" s="74" t="s">
        <v>76</v>
      </c>
      <c r="D31" s="68">
        <f>SUM(F31:K31)</f>
        <v>693</v>
      </c>
      <c r="E31" s="70">
        <v>75</v>
      </c>
      <c r="F31" s="26">
        <v>114</v>
      </c>
      <c r="G31" s="26">
        <v>118</v>
      </c>
      <c r="H31" s="26">
        <v>115</v>
      </c>
      <c r="I31" s="26">
        <v>112</v>
      </c>
      <c r="J31" s="26">
        <v>116</v>
      </c>
      <c r="K31" s="26">
        <v>118</v>
      </c>
    </row>
    <row r="32" spans="1:11" ht="12.75" customHeight="1">
      <c r="A32" s="73"/>
      <c r="B32" s="32" t="s">
        <v>84</v>
      </c>
      <c r="C32" s="75"/>
      <c r="D32" s="69"/>
      <c r="E32" s="71"/>
      <c r="F32" s="24">
        <v>12.138</v>
      </c>
      <c r="G32" s="24">
        <v>11.856</v>
      </c>
      <c r="H32" s="24">
        <v>12.008</v>
      </c>
      <c r="I32" s="24">
        <v>12.153</v>
      </c>
      <c r="J32" s="24">
        <v>11.928</v>
      </c>
      <c r="K32" s="24">
        <v>11.987</v>
      </c>
    </row>
    <row r="33" spans="1:11" ht="15.75" customHeight="1">
      <c r="A33" s="72">
        <v>15</v>
      </c>
      <c r="B33" s="31" t="s">
        <v>71</v>
      </c>
      <c r="C33" s="74" t="s">
        <v>86</v>
      </c>
      <c r="D33" s="68">
        <f>SUM(F33:K33)</f>
        <v>693</v>
      </c>
      <c r="E33" s="70">
        <v>55</v>
      </c>
      <c r="F33" s="26">
        <v>116</v>
      </c>
      <c r="G33" s="26">
        <v>115</v>
      </c>
      <c r="H33" s="26">
        <v>116</v>
      </c>
      <c r="I33" s="26">
        <v>110</v>
      </c>
      <c r="J33" s="26">
        <v>116</v>
      </c>
      <c r="K33" s="26">
        <v>120</v>
      </c>
    </row>
    <row r="34" spans="1:11" ht="12.75" customHeight="1">
      <c r="A34" s="73"/>
      <c r="B34" s="32" t="s">
        <v>85</v>
      </c>
      <c r="C34" s="75"/>
      <c r="D34" s="69"/>
      <c r="E34" s="71"/>
      <c r="F34" s="24">
        <v>12.146</v>
      </c>
      <c r="G34" s="24">
        <v>12.1</v>
      </c>
      <c r="H34" s="24">
        <v>12.021</v>
      </c>
      <c r="I34" s="24">
        <v>12.334</v>
      </c>
      <c r="J34" s="24">
        <v>11.971</v>
      </c>
      <c r="K34" s="24">
        <v>12.07</v>
      </c>
    </row>
    <row r="35" spans="1:11" ht="15.75" customHeight="1">
      <c r="A35" s="72">
        <v>16</v>
      </c>
      <c r="B35" s="31" t="s">
        <v>53</v>
      </c>
      <c r="C35" s="74" t="s">
        <v>76</v>
      </c>
      <c r="D35" s="68">
        <f>SUM(F35:K35)</f>
        <v>684</v>
      </c>
      <c r="E35" s="70">
        <v>75</v>
      </c>
      <c r="F35" s="26">
        <v>109</v>
      </c>
      <c r="G35" s="26">
        <v>120</v>
      </c>
      <c r="H35" s="26">
        <v>110</v>
      </c>
      <c r="I35" s="26">
        <v>113</v>
      </c>
      <c r="J35" s="26">
        <v>113</v>
      </c>
      <c r="K35" s="26">
        <v>119</v>
      </c>
    </row>
    <row r="36" spans="1:11" ht="12.75" customHeight="1">
      <c r="A36" s="73"/>
      <c r="B36" s="32" t="s">
        <v>54</v>
      </c>
      <c r="C36" s="75"/>
      <c r="D36" s="69"/>
      <c r="E36" s="71"/>
      <c r="F36" s="24">
        <v>12.648</v>
      </c>
      <c r="G36" s="24">
        <v>11.782</v>
      </c>
      <c r="H36" s="24">
        <v>12.034</v>
      </c>
      <c r="I36" s="24">
        <v>12.265</v>
      </c>
      <c r="J36" s="24">
        <v>11.864</v>
      </c>
      <c r="K36" s="24">
        <v>11.758</v>
      </c>
    </row>
    <row r="37" spans="1:11" ht="15.75" customHeight="1">
      <c r="A37" s="72">
        <v>17</v>
      </c>
      <c r="B37" s="31" t="s">
        <v>72</v>
      </c>
      <c r="C37" s="74" t="s">
        <v>82</v>
      </c>
      <c r="D37" s="68">
        <f>SUM(F37:K37)</f>
        <v>678</v>
      </c>
      <c r="E37" s="70">
        <v>60</v>
      </c>
      <c r="F37" s="26">
        <v>112</v>
      </c>
      <c r="G37" s="26">
        <v>113</v>
      </c>
      <c r="H37" s="26">
        <v>115</v>
      </c>
      <c r="I37" s="26">
        <v>110</v>
      </c>
      <c r="J37" s="26">
        <v>118</v>
      </c>
      <c r="K37" s="26">
        <v>110</v>
      </c>
    </row>
    <row r="38" spans="1:11" ht="12.75" customHeight="1">
      <c r="A38" s="73"/>
      <c r="B38" s="32" t="s">
        <v>87</v>
      </c>
      <c r="C38" s="75"/>
      <c r="D38" s="69"/>
      <c r="E38" s="71"/>
      <c r="F38" s="24">
        <v>12.419</v>
      </c>
      <c r="G38" s="24">
        <v>12.171</v>
      </c>
      <c r="H38" s="24">
        <v>12.076</v>
      </c>
      <c r="I38" s="24">
        <v>12.488</v>
      </c>
      <c r="J38" s="24">
        <v>11.91</v>
      </c>
      <c r="K38" s="24">
        <v>12.088</v>
      </c>
    </row>
    <row r="39" spans="1:11" ht="15.75" customHeight="1">
      <c r="A39" s="72">
        <v>18</v>
      </c>
      <c r="B39" s="31" t="s">
        <v>88</v>
      </c>
      <c r="C39" s="74" t="s">
        <v>74</v>
      </c>
      <c r="D39" s="68">
        <f>SUM(F39:K39)</f>
        <v>645</v>
      </c>
      <c r="E39" s="70">
        <v>55</v>
      </c>
      <c r="F39" s="26">
        <v>106</v>
      </c>
      <c r="G39" s="26">
        <v>107</v>
      </c>
      <c r="H39" s="26">
        <v>110</v>
      </c>
      <c r="I39" s="26">
        <v>101</v>
      </c>
      <c r="J39" s="26">
        <v>112</v>
      </c>
      <c r="K39" s="26">
        <v>109</v>
      </c>
    </row>
    <row r="40" spans="1:11" ht="12.75" customHeight="1">
      <c r="A40" s="73"/>
      <c r="B40" s="32" t="s">
        <v>89</v>
      </c>
      <c r="C40" s="75"/>
      <c r="D40" s="69"/>
      <c r="E40" s="71"/>
      <c r="F40" s="24">
        <v>13.184</v>
      </c>
      <c r="G40" s="24">
        <v>12.816</v>
      </c>
      <c r="H40" s="24">
        <v>12.587</v>
      </c>
      <c r="I40" s="24">
        <v>13.775</v>
      </c>
      <c r="J40" s="24">
        <v>12.567</v>
      </c>
      <c r="K40" s="24">
        <v>12.77</v>
      </c>
    </row>
    <row r="41" spans="1:11" ht="15.75" customHeight="1">
      <c r="A41" s="72">
        <v>19</v>
      </c>
      <c r="B41" s="31" t="s">
        <v>73</v>
      </c>
      <c r="C41" s="74" t="s">
        <v>91</v>
      </c>
      <c r="D41" s="68">
        <f>SUM(F41:K41)</f>
        <v>634</v>
      </c>
      <c r="E41" s="70">
        <v>75</v>
      </c>
      <c r="F41" s="26">
        <v>108</v>
      </c>
      <c r="G41" s="26">
        <v>109</v>
      </c>
      <c r="H41" s="26">
        <v>101</v>
      </c>
      <c r="I41" s="26">
        <v>106</v>
      </c>
      <c r="J41" s="26">
        <v>102</v>
      </c>
      <c r="K41" s="26">
        <v>108</v>
      </c>
    </row>
    <row r="42" spans="1:11" ht="12.75" customHeight="1">
      <c r="A42" s="73"/>
      <c r="B42" s="32" t="s">
        <v>90</v>
      </c>
      <c r="C42" s="75"/>
      <c r="D42" s="69"/>
      <c r="E42" s="71"/>
      <c r="F42" s="24">
        <v>12.957</v>
      </c>
      <c r="G42" s="24">
        <v>12.786</v>
      </c>
      <c r="H42" s="24">
        <v>13.085</v>
      </c>
      <c r="I42" s="24">
        <v>13.01</v>
      </c>
      <c r="J42" s="24">
        <v>12.82</v>
      </c>
      <c r="K42" s="24">
        <v>12.705</v>
      </c>
    </row>
    <row r="43" spans="1:11" ht="15.75" customHeight="1">
      <c r="A43" s="72">
        <v>20</v>
      </c>
      <c r="B43" s="31" t="s">
        <v>92</v>
      </c>
      <c r="C43" s="74" t="s">
        <v>82</v>
      </c>
      <c r="D43" s="68">
        <f>SUM(F43:K43)</f>
        <v>585</v>
      </c>
      <c r="E43" s="70">
        <v>5</v>
      </c>
      <c r="F43" s="26">
        <v>109</v>
      </c>
      <c r="G43" s="26">
        <v>100</v>
      </c>
      <c r="H43" s="26">
        <v>94</v>
      </c>
      <c r="I43" s="26">
        <v>77</v>
      </c>
      <c r="J43" s="26">
        <v>96</v>
      </c>
      <c r="K43" s="26">
        <v>109</v>
      </c>
    </row>
    <row r="44" spans="1:11" ht="12.75" customHeight="1">
      <c r="A44" s="73"/>
      <c r="B44" s="32" t="s">
        <v>93</v>
      </c>
      <c r="C44" s="75"/>
      <c r="D44" s="69"/>
      <c r="E44" s="71"/>
      <c r="F44" s="24">
        <v>12.679</v>
      </c>
      <c r="G44" s="24">
        <v>13.237</v>
      </c>
      <c r="H44" s="24">
        <v>12.551</v>
      </c>
      <c r="I44" s="24">
        <v>13.883</v>
      </c>
      <c r="J44" s="24">
        <v>13.191</v>
      </c>
      <c r="K44" s="24">
        <v>12.48</v>
      </c>
    </row>
    <row r="45" ht="15.75" customHeight="1"/>
    <row r="46" spans="5:6" ht="15.75" customHeight="1">
      <c r="E46" s="45"/>
      <c r="F46" s="46" t="s">
        <v>62</v>
      </c>
    </row>
    <row r="47" spans="5:6" ht="15.75" customHeight="1">
      <c r="E47" s="47"/>
      <c r="F47" s="46" t="s">
        <v>63</v>
      </c>
    </row>
  </sheetData>
  <sheetProtection/>
  <mergeCells count="82">
    <mergeCell ref="A1:D1"/>
    <mergeCell ref="A3:K3"/>
    <mergeCell ref="A5:A6"/>
    <mergeCell ref="C5:C6"/>
    <mergeCell ref="D5:D6"/>
    <mergeCell ref="E5:E6"/>
    <mergeCell ref="A9:A10"/>
    <mergeCell ref="A15:A16"/>
    <mergeCell ref="D9:D10"/>
    <mergeCell ref="E9:E10"/>
    <mergeCell ref="C7:C8"/>
    <mergeCell ref="D7:D8"/>
    <mergeCell ref="A13:A14"/>
    <mergeCell ref="C9:C10"/>
    <mergeCell ref="A7:A8"/>
    <mergeCell ref="E7:E8"/>
    <mergeCell ref="D13:D14"/>
    <mergeCell ref="D17:D18"/>
    <mergeCell ref="E17:E18"/>
    <mergeCell ref="C15:C16"/>
    <mergeCell ref="D15:D16"/>
    <mergeCell ref="E15:E16"/>
    <mergeCell ref="E11:E12"/>
    <mergeCell ref="A25:A26"/>
    <mergeCell ref="C25:C26"/>
    <mergeCell ref="D11:D12"/>
    <mergeCell ref="C19:C20"/>
    <mergeCell ref="D19:D20"/>
    <mergeCell ref="A19:A20"/>
    <mergeCell ref="A11:A12"/>
    <mergeCell ref="C11:C12"/>
    <mergeCell ref="A21:A22"/>
    <mergeCell ref="E19:E20"/>
    <mergeCell ref="E13:E14"/>
    <mergeCell ref="E41:E42"/>
    <mergeCell ref="A29:A30"/>
    <mergeCell ref="A27:A28"/>
    <mergeCell ref="A17:A18"/>
    <mergeCell ref="C17:C18"/>
    <mergeCell ref="D31:D32"/>
    <mergeCell ref="E31:E32"/>
    <mergeCell ref="C13:C14"/>
    <mergeCell ref="C37:C38"/>
    <mergeCell ref="E43:E44"/>
    <mergeCell ref="C39:C40"/>
    <mergeCell ref="E39:E40"/>
    <mergeCell ref="A39:A40"/>
    <mergeCell ref="A43:A44"/>
    <mergeCell ref="C43:C44"/>
    <mergeCell ref="D43:D44"/>
    <mergeCell ref="D41:D42"/>
    <mergeCell ref="D39:D40"/>
    <mergeCell ref="E23:E24"/>
    <mergeCell ref="C27:C28"/>
    <mergeCell ref="C29:C30"/>
    <mergeCell ref="C41:C42"/>
    <mergeCell ref="A31:A32"/>
    <mergeCell ref="A41:A42"/>
    <mergeCell ref="C31:C32"/>
    <mergeCell ref="A33:A34"/>
    <mergeCell ref="C33:C34"/>
    <mergeCell ref="A37:A38"/>
    <mergeCell ref="A35:A36"/>
    <mergeCell ref="C35:C36"/>
    <mergeCell ref="D35:D36"/>
    <mergeCell ref="E35:E36"/>
    <mergeCell ref="C21:C22"/>
    <mergeCell ref="D21:D22"/>
    <mergeCell ref="E21:E22"/>
    <mergeCell ref="A23:A24"/>
    <mergeCell ref="C23:C24"/>
    <mergeCell ref="D23:D24"/>
    <mergeCell ref="D37:D38"/>
    <mergeCell ref="E37:E38"/>
    <mergeCell ref="D25:D26"/>
    <mergeCell ref="D27:D28"/>
    <mergeCell ref="D29:D30"/>
    <mergeCell ref="E25:E26"/>
    <mergeCell ref="E27:E28"/>
    <mergeCell ref="E29:E30"/>
    <mergeCell ref="D33:D34"/>
    <mergeCell ref="E33:E34"/>
  </mergeCells>
  <printOptions horizontalCentered="1"/>
  <pageMargins left="0" right="0" top="0.7874015748031497" bottom="0" header="0" footer="0"/>
  <pageSetup horizontalDpi="300" verticalDpi="300" orientation="portrait" paperSize="9" scale="90" r:id="rId2"/>
  <ignoredErrors>
    <ignoredError sqref="D41:D44 D5:D3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3.28125" style="17" customWidth="1"/>
    <col min="13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83" t="s">
        <v>140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18"/>
    </row>
    <row r="4" spans="1:11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</row>
    <row r="5" spans="1:11" ht="15.75" customHeight="1">
      <c r="A5" s="78">
        <v>1</v>
      </c>
      <c r="B5" s="22" t="s">
        <v>19</v>
      </c>
      <c r="C5" s="76" t="s">
        <v>74</v>
      </c>
      <c r="D5" s="68">
        <f>SUM(F5:K5)</f>
        <v>802</v>
      </c>
      <c r="E5" s="86">
        <v>90</v>
      </c>
      <c r="F5" s="26">
        <v>135</v>
      </c>
      <c r="G5" s="26">
        <v>134</v>
      </c>
      <c r="H5" s="26">
        <v>137</v>
      </c>
      <c r="I5" s="26">
        <v>134</v>
      </c>
      <c r="J5" s="26">
        <v>130</v>
      </c>
      <c r="K5" s="26">
        <v>132</v>
      </c>
    </row>
    <row r="6" spans="1:11" ht="12.75" customHeight="1">
      <c r="A6" s="79"/>
      <c r="B6" s="23" t="s">
        <v>17</v>
      </c>
      <c r="C6" s="77"/>
      <c r="D6" s="69"/>
      <c r="E6" s="87"/>
      <c r="F6" s="24">
        <v>10.796</v>
      </c>
      <c r="G6" s="24">
        <v>10.733</v>
      </c>
      <c r="H6" s="24">
        <v>10.666</v>
      </c>
      <c r="I6" s="24">
        <v>10.773</v>
      </c>
      <c r="J6" s="24">
        <v>10.914</v>
      </c>
      <c r="K6" s="24">
        <v>10.906</v>
      </c>
    </row>
    <row r="7" spans="1:11" ht="15.75" customHeight="1">
      <c r="A7" s="78">
        <v>2</v>
      </c>
      <c r="B7" s="25" t="s">
        <v>32</v>
      </c>
      <c r="C7" s="76" t="s">
        <v>86</v>
      </c>
      <c r="D7" s="68">
        <f>SUM(F7:K7)</f>
        <v>792</v>
      </c>
      <c r="E7" s="70">
        <v>26</v>
      </c>
      <c r="F7" s="26">
        <v>131</v>
      </c>
      <c r="G7" s="26">
        <v>133</v>
      </c>
      <c r="H7" s="26">
        <v>132</v>
      </c>
      <c r="I7" s="26">
        <v>131</v>
      </c>
      <c r="J7" s="26">
        <v>132</v>
      </c>
      <c r="K7" s="26">
        <v>133</v>
      </c>
    </row>
    <row r="8" spans="1:11" ht="12.75" customHeight="1">
      <c r="A8" s="79"/>
      <c r="B8" s="23" t="s">
        <v>16</v>
      </c>
      <c r="C8" s="77"/>
      <c r="D8" s="69"/>
      <c r="E8" s="71"/>
      <c r="F8" s="24">
        <v>11.016</v>
      </c>
      <c r="G8" s="24">
        <v>10.936</v>
      </c>
      <c r="H8" s="24">
        <v>10.914</v>
      </c>
      <c r="I8" s="24">
        <v>11.075</v>
      </c>
      <c r="J8" s="24">
        <v>10.817</v>
      </c>
      <c r="K8" s="24">
        <v>10.966</v>
      </c>
    </row>
    <row r="9" spans="1:11" ht="15.75" customHeight="1">
      <c r="A9" s="78">
        <v>3</v>
      </c>
      <c r="B9" s="22" t="s">
        <v>34</v>
      </c>
      <c r="C9" s="76" t="s">
        <v>76</v>
      </c>
      <c r="D9" s="68">
        <f>SUM(F9:K9)</f>
        <v>783</v>
      </c>
      <c r="E9" s="70">
        <v>91</v>
      </c>
      <c r="F9" s="26">
        <v>126</v>
      </c>
      <c r="G9" s="26">
        <v>136</v>
      </c>
      <c r="H9" s="26">
        <v>125</v>
      </c>
      <c r="I9" s="26">
        <v>132</v>
      </c>
      <c r="J9" s="26">
        <v>130</v>
      </c>
      <c r="K9" s="26">
        <v>134</v>
      </c>
    </row>
    <row r="10" spans="1:11" ht="12.75" customHeight="1">
      <c r="A10" s="79"/>
      <c r="B10" s="23" t="s">
        <v>43</v>
      </c>
      <c r="C10" s="77"/>
      <c r="D10" s="69"/>
      <c r="E10" s="71"/>
      <c r="F10" s="24">
        <v>11.142</v>
      </c>
      <c r="G10" s="24">
        <v>10.614</v>
      </c>
      <c r="H10" s="24">
        <v>11.197</v>
      </c>
      <c r="I10" s="24">
        <v>10.782</v>
      </c>
      <c r="J10" s="24">
        <v>10.936</v>
      </c>
      <c r="K10" s="24">
        <v>10.728</v>
      </c>
    </row>
    <row r="11" spans="1:15" ht="15.75" customHeight="1">
      <c r="A11" s="80">
        <v>4</v>
      </c>
      <c r="B11" s="25" t="s">
        <v>49</v>
      </c>
      <c r="C11" s="76" t="s">
        <v>86</v>
      </c>
      <c r="D11" s="68">
        <f>SUM(F11:K11)</f>
        <v>779</v>
      </c>
      <c r="E11" s="70">
        <v>99</v>
      </c>
      <c r="F11" s="26">
        <v>133</v>
      </c>
      <c r="G11" s="26">
        <v>130</v>
      </c>
      <c r="H11" s="26">
        <v>132</v>
      </c>
      <c r="I11" s="26">
        <v>127</v>
      </c>
      <c r="J11" s="26">
        <v>131</v>
      </c>
      <c r="K11" s="26">
        <v>126</v>
      </c>
      <c r="O11"/>
    </row>
    <row r="12" spans="1:14" ht="12.75" customHeight="1">
      <c r="A12" s="81"/>
      <c r="B12" s="23" t="s">
        <v>139</v>
      </c>
      <c r="C12" s="77"/>
      <c r="D12" s="69"/>
      <c r="E12" s="71"/>
      <c r="F12" s="24">
        <v>10.786</v>
      </c>
      <c r="G12" s="24">
        <v>10.91</v>
      </c>
      <c r="H12" s="24">
        <v>10.844</v>
      </c>
      <c r="I12" s="24">
        <v>11.03</v>
      </c>
      <c r="J12" s="24">
        <v>10.781</v>
      </c>
      <c r="K12" s="24">
        <v>11.001</v>
      </c>
      <c r="N12"/>
    </row>
    <row r="13" spans="1:11" ht="15.75" customHeight="1">
      <c r="A13" s="78">
        <v>5</v>
      </c>
      <c r="B13" s="25" t="s">
        <v>33</v>
      </c>
      <c r="C13" s="76" t="s">
        <v>82</v>
      </c>
      <c r="D13" s="68">
        <f>SUM(F13:K13)</f>
        <v>779</v>
      </c>
      <c r="E13" s="70">
        <v>90</v>
      </c>
      <c r="F13" s="26">
        <v>130</v>
      </c>
      <c r="G13" s="26">
        <v>131</v>
      </c>
      <c r="H13" s="26">
        <v>128</v>
      </c>
      <c r="I13" s="26">
        <v>129</v>
      </c>
      <c r="J13" s="26">
        <v>130</v>
      </c>
      <c r="K13" s="26">
        <v>131</v>
      </c>
    </row>
    <row r="14" spans="1:11" ht="12.75" customHeight="1">
      <c r="A14" s="79"/>
      <c r="B14" s="23" t="s">
        <v>20</v>
      </c>
      <c r="C14" s="77"/>
      <c r="D14" s="69"/>
      <c r="E14" s="71"/>
      <c r="F14" s="24">
        <v>10.97</v>
      </c>
      <c r="G14" s="24">
        <v>11.031</v>
      </c>
      <c r="H14" s="24">
        <v>11.094</v>
      </c>
      <c r="I14" s="24">
        <v>11.113</v>
      </c>
      <c r="J14" s="24">
        <v>10.969</v>
      </c>
      <c r="K14" s="24">
        <v>11.023</v>
      </c>
    </row>
    <row r="15" spans="1:17" ht="15.75" customHeight="1">
      <c r="A15" s="78">
        <v>6</v>
      </c>
      <c r="B15" s="22" t="s">
        <v>141</v>
      </c>
      <c r="C15" s="76" t="s">
        <v>76</v>
      </c>
      <c r="D15" s="68">
        <f>SUM(F15:K15)</f>
        <v>772</v>
      </c>
      <c r="E15" s="70">
        <v>14</v>
      </c>
      <c r="F15" s="26">
        <v>126</v>
      </c>
      <c r="G15" s="26">
        <v>132</v>
      </c>
      <c r="H15" s="26">
        <v>127</v>
      </c>
      <c r="I15" s="26">
        <v>128</v>
      </c>
      <c r="J15" s="26">
        <v>131</v>
      </c>
      <c r="K15" s="26">
        <v>128</v>
      </c>
      <c r="Q15"/>
    </row>
    <row r="16" spans="1:11" ht="12.75" customHeight="1">
      <c r="A16" s="79"/>
      <c r="B16" s="23" t="s">
        <v>142</v>
      </c>
      <c r="C16" s="77"/>
      <c r="D16" s="69"/>
      <c r="E16" s="71"/>
      <c r="F16" s="24">
        <v>11.241</v>
      </c>
      <c r="G16" s="24">
        <v>10.862</v>
      </c>
      <c r="H16" s="24">
        <v>11.2</v>
      </c>
      <c r="I16" s="24">
        <v>11.223</v>
      </c>
      <c r="J16" s="24">
        <v>10.944</v>
      </c>
      <c r="K16" s="24">
        <v>11.07</v>
      </c>
    </row>
    <row r="17" spans="1:16" ht="15.75" customHeight="1">
      <c r="A17" s="72">
        <v>7</v>
      </c>
      <c r="B17" s="31" t="s">
        <v>80</v>
      </c>
      <c r="C17" s="74" t="s">
        <v>76</v>
      </c>
      <c r="D17" s="68">
        <f>SUM(F17:K17)</f>
        <v>760</v>
      </c>
      <c r="E17" s="70">
        <v>78</v>
      </c>
      <c r="F17" s="26">
        <v>126</v>
      </c>
      <c r="G17" s="26">
        <v>127</v>
      </c>
      <c r="H17" s="26">
        <v>128</v>
      </c>
      <c r="I17" s="26">
        <v>124</v>
      </c>
      <c r="J17" s="26">
        <v>128</v>
      </c>
      <c r="K17" s="26">
        <v>127</v>
      </c>
      <c r="N17"/>
      <c r="P17"/>
    </row>
    <row r="18" spans="1:11" ht="12.75" customHeight="1">
      <c r="A18" s="73"/>
      <c r="B18" s="32" t="s">
        <v>81</v>
      </c>
      <c r="C18" s="75"/>
      <c r="D18" s="69"/>
      <c r="E18" s="71"/>
      <c r="F18" s="24">
        <v>11.43</v>
      </c>
      <c r="G18" s="24">
        <v>11.18</v>
      </c>
      <c r="H18" s="24">
        <v>11.288</v>
      </c>
      <c r="I18" s="24">
        <v>11.514</v>
      </c>
      <c r="J18" s="24">
        <v>11.312</v>
      </c>
      <c r="K18" s="24">
        <v>11.277</v>
      </c>
    </row>
    <row r="19" spans="1:11" ht="15.75" customHeight="1">
      <c r="A19" s="72">
        <v>8</v>
      </c>
      <c r="B19" s="31" t="s">
        <v>68</v>
      </c>
      <c r="C19" s="74" t="s">
        <v>82</v>
      </c>
      <c r="D19" s="68">
        <f>SUM(F19:K19)</f>
        <v>754</v>
      </c>
      <c r="E19" s="70">
        <v>45</v>
      </c>
      <c r="F19" s="26">
        <v>125</v>
      </c>
      <c r="G19" s="26">
        <v>127</v>
      </c>
      <c r="H19" s="26">
        <v>127</v>
      </c>
      <c r="I19" s="26">
        <v>123</v>
      </c>
      <c r="J19" s="26">
        <v>126</v>
      </c>
      <c r="K19" s="26">
        <v>126</v>
      </c>
    </row>
    <row r="20" spans="1:11" ht="12.75" customHeight="1">
      <c r="A20" s="73"/>
      <c r="B20" s="32" t="s">
        <v>175</v>
      </c>
      <c r="C20" s="75"/>
      <c r="D20" s="69"/>
      <c r="E20" s="71"/>
      <c r="F20" s="24">
        <v>11.177</v>
      </c>
      <c r="G20" s="24">
        <v>11.045</v>
      </c>
      <c r="H20" s="24">
        <v>11.012</v>
      </c>
      <c r="I20" s="24">
        <v>11.35</v>
      </c>
      <c r="J20" s="24">
        <v>11.175</v>
      </c>
      <c r="K20" s="24">
        <v>11.107</v>
      </c>
    </row>
    <row r="21" spans="1:11" ht="15.75" customHeight="1">
      <c r="A21" s="80">
        <v>9</v>
      </c>
      <c r="B21" s="22" t="s">
        <v>143</v>
      </c>
      <c r="C21" s="76" t="s">
        <v>82</v>
      </c>
      <c r="D21" s="68">
        <f>SUM(F21:K21)</f>
        <v>750</v>
      </c>
      <c r="E21" s="70">
        <v>57</v>
      </c>
      <c r="F21" s="26">
        <v>102</v>
      </c>
      <c r="G21" s="26">
        <v>127</v>
      </c>
      <c r="H21" s="26">
        <v>131</v>
      </c>
      <c r="I21" s="26">
        <v>131</v>
      </c>
      <c r="J21" s="26">
        <v>130</v>
      </c>
      <c r="K21" s="26">
        <v>129</v>
      </c>
    </row>
    <row r="22" spans="1:11" ht="12.75" customHeight="1">
      <c r="A22" s="81"/>
      <c r="B22" s="23" t="s">
        <v>78</v>
      </c>
      <c r="C22" s="77"/>
      <c r="D22" s="69"/>
      <c r="E22" s="71"/>
      <c r="F22" s="24">
        <v>11.165</v>
      </c>
      <c r="G22" s="24">
        <v>10.842</v>
      </c>
      <c r="H22" s="24">
        <v>10.958</v>
      </c>
      <c r="I22" s="24">
        <v>11.103</v>
      </c>
      <c r="J22" s="24">
        <v>10.853</v>
      </c>
      <c r="K22" s="24">
        <v>11.039</v>
      </c>
    </row>
    <row r="23" spans="1:14" ht="15.75" customHeight="1">
      <c r="A23" s="72">
        <v>10</v>
      </c>
      <c r="B23" s="31" t="s">
        <v>70</v>
      </c>
      <c r="C23" s="74" t="s">
        <v>74</v>
      </c>
      <c r="D23" s="68">
        <f>SUM(F23:K23)</f>
        <v>734</v>
      </c>
      <c r="E23" s="70">
        <v>75</v>
      </c>
      <c r="F23" s="26">
        <v>122</v>
      </c>
      <c r="G23" s="26">
        <v>124</v>
      </c>
      <c r="H23" s="26">
        <v>123</v>
      </c>
      <c r="I23" s="26">
        <v>122</v>
      </c>
      <c r="J23" s="26">
        <v>125</v>
      </c>
      <c r="K23" s="26">
        <v>118</v>
      </c>
      <c r="N23"/>
    </row>
    <row r="24" spans="1:11" ht="12.75" customHeight="1">
      <c r="A24" s="73"/>
      <c r="B24" s="32" t="s">
        <v>84</v>
      </c>
      <c r="C24" s="75"/>
      <c r="D24" s="69"/>
      <c r="E24" s="71"/>
      <c r="F24" s="24">
        <v>11.386</v>
      </c>
      <c r="G24" s="24">
        <v>11.161</v>
      </c>
      <c r="H24" s="24">
        <v>11.481</v>
      </c>
      <c r="I24" s="24">
        <v>11.332</v>
      </c>
      <c r="J24" s="24">
        <v>11.298</v>
      </c>
      <c r="K24" s="24">
        <v>11.317</v>
      </c>
    </row>
    <row r="25" spans="1:11" ht="15.75" customHeight="1">
      <c r="A25" s="72">
        <v>11</v>
      </c>
      <c r="B25" s="31" t="s">
        <v>51</v>
      </c>
      <c r="C25" s="74" t="s">
        <v>82</v>
      </c>
      <c r="D25" s="68">
        <f>SUM(F25:K25)</f>
        <v>734</v>
      </c>
      <c r="E25" s="70">
        <v>6</v>
      </c>
      <c r="F25" s="26">
        <v>125</v>
      </c>
      <c r="G25" s="26">
        <v>123</v>
      </c>
      <c r="H25" s="26">
        <v>120</v>
      </c>
      <c r="I25" s="26">
        <v>112</v>
      </c>
      <c r="J25" s="26">
        <v>126</v>
      </c>
      <c r="K25" s="26">
        <v>128</v>
      </c>
    </row>
    <row r="26" spans="1:11" ht="12.75" customHeight="1">
      <c r="A26" s="73"/>
      <c r="B26" s="32" t="s">
        <v>52</v>
      </c>
      <c r="C26" s="75"/>
      <c r="D26" s="69"/>
      <c r="E26" s="71"/>
      <c r="F26" s="24">
        <v>11.441</v>
      </c>
      <c r="G26" s="24">
        <v>11.426</v>
      </c>
      <c r="H26" s="24">
        <v>11.361</v>
      </c>
      <c r="I26" s="24">
        <v>11.439</v>
      </c>
      <c r="J26" s="24">
        <v>11.288</v>
      </c>
      <c r="K26" s="24">
        <v>11.085</v>
      </c>
    </row>
    <row r="27" spans="1:11" ht="15.75" customHeight="1">
      <c r="A27" s="72">
        <v>12</v>
      </c>
      <c r="B27" s="31" t="s">
        <v>144</v>
      </c>
      <c r="C27" s="74" t="s">
        <v>146</v>
      </c>
      <c r="D27" s="68">
        <f>SUM(F27:K27)</f>
        <v>718</v>
      </c>
      <c r="E27" s="70">
        <v>97</v>
      </c>
      <c r="F27" s="26">
        <v>119</v>
      </c>
      <c r="G27" s="26">
        <v>121</v>
      </c>
      <c r="H27" s="26">
        <v>122</v>
      </c>
      <c r="I27" s="26">
        <v>116</v>
      </c>
      <c r="J27" s="26">
        <v>121</v>
      </c>
      <c r="K27" s="26">
        <v>119</v>
      </c>
    </row>
    <row r="28" spans="1:11" ht="12.75" customHeight="1">
      <c r="A28" s="73"/>
      <c r="B28" s="32" t="s">
        <v>145</v>
      </c>
      <c r="C28" s="75"/>
      <c r="D28" s="69"/>
      <c r="E28" s="71"/>
      <c r="F28" s="24">
        <v>11.567</v>
      </c>
      <c r="G28" s="24">
        <v>11.469</v>
      </c>
      <c r="H28" s="24">
        <v>11.174</v>
      </c>
      <c r="I28" s="24">
        <v>11.477</v>
      </c>
      <c r="J28" s="24">
        <v>11.144</v>
      </c>
      <c r="K28" s="24">
        <v>11.368</v>
      </c>
    </row>
    <row r="29" spans="1:11" ht="15.75" customHeight="1">
      <c r="A29" s="72">
        <v>13</v>
      </c>
      <c r="B29" s="31" t="s">
        <v>72</v>
      </c>
      <c r="C29" s="74" t="s">
        <v>76</v>
      </c>
      <c r="D29" s="68">
        <f>SUM(F29:K29)</f>
        <v>714</v>
      </c>
      <c r="E29" s="70">
        <v>27</v>
      </c>
      <c r="F29" s="26">
        <v>118</v>
      </c>
      <c r="G29" s="26">
        <v>118</v>
      </c>
      <c r="H29" s="26">
        <v>118</v>
      </c>
      <c r="I29" s="26">
        <v>120</v>
      </c>
      <c r="J29" s="26">
        <v>121</v>
      </c>
      <c r="K29" s="26">
        <v>119</v>
      </c>
    </row>
    <row r="30" spans="1:11" ht="12.75" customHeight="1">
      <c r="A30" s="73"/>
      <c r="B30" s="32" t="s">
        <v>87</v>
      </c>
      <c r="C30" s="75"/>
      <c r="D30" s="69"/>
      <c r="E30" s="71"/>
      <c r="F30" s="24">
        <v>11.645</v>
      </c>
      <c r="G30" s="24">
        <v>11.538</v>
      </c>
      <c r="H30" s="24">
        <v>11.702</v>
      </c>
      <c r="I30" s="24">
        <v>11.768</v>
      </c>
      <c r="J30" s="24">
        <v>11.46</v>
      </c>
      <c r="K30" s="24">
        <v>11.462</v>
      </c>
    </row>
    <row r="31" spans="1:11" ht="15.75" customHeight="1">
      <c r="A31" s="72">
        <v>14</v>
      </c>
      <c r="B31" s="31" t="s">
        <v>53</v>
      </c>
      <c r="C31" s="74" t="s">
        <v>76</v>
      </c>
      <c r="D31" s="68">
        <f>SUM(F31:K31)</f>
        <v>697</v>
      </c>
      <c r="E31" s="70">
        <v>79</v>
      </c>
      <c r="F31" s="26">
        <v>112</v>
      </c>
      <c r="G31" s="26">
        <v>120</v>
      </c>
      <c r="H31" s="26">
        <v>115</v>
      </c>
      <c r="I31" s="26">
        <v>115</v>
      </c>
      <c r="J31" s="26">
        <v>120</v>
      </c>
      <c r="K31" s="26">
        <v>115</v>
      </c>
    </row>
    <row r="32" spans="1:11" ht="12.75" customHeight="1">
      <c r="A32" s="73"/>
      <c r="B32" s="32" t="s">
        <v>54</v>
      </c>
      <c r="C32" s="75"/>
      <c r="D32" s="69"/>
      <c r="E32" s="71"/>
      <c r="F32" s="24">
        <v>12.091</v>
      </c>
      <c r="G32" s="24">
        <v>11.387</v>
      </c>
      <c r="H32" s="24">
        <v>11.768</v>
      </c>
      <c r="I32" s="24">
        <v>11.816</v>
      </c>
      <c r="J32" s="24">
        <v>11.344</v>
      </c>
      <c r="K32" s="24">
        <v>11.785</v>
      </c>
    </row>
    <row r="33" spans="1:11" ht="15.75" customHeight="1">
      <c r="A33" s="72">
        <v>15</v>
      </c>
      <c r="B33" s="31" t="s">
        <v>71</v>
      </c>
      <c r="C33" s="74" t="s">
        <v>86</v>
      </c>
      <c r="D33" s="68">
        <f>SUM(F33:K33)</f>
        <v>695</v>
      </c>
      <c r="E33" s="70">
        <v>78</v>
      </c>
      <c r="F33" s="26">
        <v>112</v>
      </c>
      <c r="G33" s="26">
        <v>115</v>
      </c>
      <c r="H33" s="26">
        <v>116</v>
      </c>
      <c r="I33" s="26">
        <v>117</v>
      </c>
      <c r="J33" s="26">
        <v>117</v>
      </c>
      <c r="K33" s="26">
        <v>118</v>
      </c>
    </row>
    <row r="34" spans="1:11" ht="12.75" customHeight="1">
      <c r="A34" s="73"/>
      <c r="B34" s="32" t="s">
        <v>85</v>
      </c>
      <c r="C34" s="75"/>
      <c r="D34" s="69"/>
      <c r="E34" s="71"/>
      <c r="F34" s="24">
        <v>11.983</v>
      </c>
      <c r="G34" s="24">
        <v>11.716</v>
      </c>
      <c r="H34" s="24">
        <v>12.029</v>
      </c>
      <c r="I34" s="24">
        <v>11.821</v>
      </c>
      <c r="J34" s="24">
        <v>11.562</v>
      </c>
      <c r="K34" s="24">
        <v>11.798</v>
      </c>
    </row>
    <row r="35" spans="1:11" ht="15.75" customHeight="1">
      <c r="A35" s="72">
        <v>16</v>
      </c>
      <c r="B35" s="31" t="s">
        <v>73</v>
      </c>
      <c r="C35" s="74" t="s">
        <v>74</v>
      </c>
      <c r="D35" s="68">
        <f>SUM(F35:K35)</f>
        <v>693</v>
      </c>
      <c r="E35" s="70">
        <v>32</v>
      </c>
      <c r="F35" s="26">
        <v>113</v>
      </c>
      <c r="G35" s="26">
        <v>118</v>
      </c>
      <c r="H35" s="26">
        <v>116</v>
      </c>
      <c r="I35" s="26">
        <v>112</v>
      </c>
      <c r="J35" s="26">
        <v>119</v>
      </c>
      <c r="K35" s="26">
        <v>115</v>
      </c>
    </row>
    <row r="36" spans="1:11" ht="12.75" customHeight="1">
      <c r="A36" s="73"/>
      <c r="B36" s="32" t="s">
        <v>156</v>
      </c>
      <c r="C36" s="75"/>
      <c r="D36" s="69"/>
      <c r="E36" s="71"/>
      <c r="F36" s="24">
        <v>12.371</v>
      </c>
      <c r="G36" s="24">
        <v>11.739</v>
      </c>
      <c r="H36" s="24">
        <v>11.924</v>
      </c>
      <c r="I36" s="24">
        <v>12.535</v>
      </c>
      <c r="J36" s="24">
        <v>11.663</v>
      </c>
      <c r="K36" s="24">
        <v>12.059</v>
      </c>
    </row>
    <row r="37" spans="1:11" ht="15.75" customHeight="1">
      <c r="A37" s="72">
        <v>17</v>
      </c>
      <c r="B37" s="31" t="s">
        <v>88</v>
      </c>
      <c r="C37" s="74" t="s">
        <v>82</v>
      </c>
      <c r="D37" s="68">
        <f>SUM(F37:K37)</f>
        <v>653</v>
      </c>
      <c r="E37" s="70">
        <v>90</v>
      </c>
      <c r="F37" s="26">
        <v>107</v>
      </c>
      <c r="G37" s="26">
        <v>109</v>
      </c>
      <c r="H37" s="26">
        <v>110</v>
      </c>
      <c r="I37" s="26">
        <v>112</v>
      </c>
      <c r="J37" s="26">
        <v>108</v>
      </c>
      <c r="K37" s="26">
        <v>107</v>
      </c>
    </row>
    <row r="38" spans="1:11" ht="12.75" customHeight="1">
      <c r="A38" s="73"/>
      <c r="B38" s="32" t="s">
        <v>89</v>
      </c>
      <c r="C38" s="75"/>
      <c r="D38" s="69"/>
      <c r="E38" s="71"/>
      <c r="F38" s="24">
        <v>12.516</v>
      </c>
      <c r="G38" s="24">
        <v>12.346</v>
      </c>
      <c r="H38" s="24">
        <v>12.33</v>
      </c>
      <c r="I38" s="24">
        <v>12.336</v>
      </c>
      <c r="J38" s="24">
        <v>12.359</v>
      </c>
      <c r="K38" s="24">
        <v>12.521</v>
      </c>
    </row>
    <row r="39" spans="1:11" ht="15.75" customHeight="1">
      <c r="A39" s="72">
        <v>18</v>
      </c>
      <c r="B39" s="31" t="s">
        <v>147</v>
      </c>
      <c r="C39" s="74" t="s">
        <v>82</v>
      </c>
      <c r="D39" s="68">
        <f>SUM(F39:K39)</f>
        <v>646</v>
      </c>
      <c r="E39" s="70">
        <v>85</v>
      </c>
      <c r="F39" s="26">
        <v>102</v>
      </c>
      <c r="G39" s="26">
        <v>113</v>
      </c>
      <c r="H39" s="26">
        <v>107</v>
      </c>
      <c r="I39" s="26">
        <v>112</v>
      </c>
      <c r="J39" s="26">
        <v>107</v>
      </c>
      <c r="K39" s="26">
        <v>105</v>
      </c>
    </row>
    <row r="40" spans="1:11" ht="12.75" customHeight="1">
      <c r="A40" s="73"/>
      <c r="B40" s="32" t="s">
        <v>93</v>
      </c>
      <c r="C40" s="75"/>
      <c r="D40" s="69"/>
      <c r="E40" s="71"/>
      <c r="F40" s="24">
        <v>12.608</v>
      </c>
      <c r="G40" s="24">
        <v>11.915</v>
      </c>
      <c r="H40" s="24">
        <v>12.473</v>
      </c>
      <c r="I40" s="24">
        <v>12.431</v>
      </c>
      <c r="J40" s="24">
        <v>12.354</v>
      </c>
      <c r="K40" s="24">
        <v>12.278</v>
      </c>
    </row>
    <row r="41" ht="15.75" customHeight="1"/>
    <row r="42" spans="5:6" ht="15.75" customHeight="1">
      <c r="E42" s="45"/>
      <c r="F42" s="46" t="s">
        <v>62</v>
      </c>
    </row>
    <row r="43" spans="5:6" ht="15.75" customHeight="1">
      <c r="E43" s="47"/>
      <c r="F43" s="46" t="s">
        <v>63</v>
      </c>
    </row>
  </sheetData>
  <sheetProtection/>
  <mergeCells count="74">
    <mergeCell ref="A1:D1"/>
    <mergeCell ref="A3:K3"/>
    <mergeCell ref="A5:A6"/>
    <mergeCell ref="C5:C6"/>
    <mergeCell ref="D5:D6"/>
    <mergeCell ref="E5:E6"/>
    <mergeCell ref="A7:A8"/>
    <mergeCell ref="C7:C8"/>
    <mergeCell ref="D7:D8"/>
    <mergeCell ref="E7:E8"/>
    <mergeCell ref="A9:A10"/>
    <mergeCell ref="C9:C10"/>
    <mergeCell ref="D9:D10"/>
    <mergeCell ref="E9:E10"/>
    <mergeCell ref="A11:A12"/>
    <mergeCell ref="C11:C12"/>
    <mergeCell ref="D11:D12"/>
    <mergeCell ref="E11:E12"/>
    <mergeCell ref="A13:A14"/>
    <mergeCell ref="C13:C14"/>
    <mergeCell ref="D13:D14"/>
    <mergeCell ref="E13:E14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1:A22"/>
    <mergeCell ref="C21:C22"/>
    <mergeCell ref="D21:D22"/>
    <mergeCell ref="E21:E22"/>
    <mergeCell ref="A23:A24"/>
    <mergeCell ref="C23:C24"/>
    <mergeCell ref="D23:D24"/>
    <mergeCell ref="E23:E24"/>
    <mergeCell ref="A25:A26"/>
    <mergeCell ref="C25:C26"/>
    <mergeCell ref="D25:D26"/>
    <mergeCell ref="E25:E26"/>
    <mergeCell ref="A27:A28"/>
    <mergeCell ref="C27:C28"/>
    <mergeCell ref="D27:D28"/>
    <mergeCell ref="E27:E28"/>
    <mergeCell ref="A29:A30"/>
    <mergeCell ref="C29:C30"/>
    <mergeCell ref="D29:D30"/>
    <mergeCell ref="E29:E30"/>
    <mergeCell ref="D37:D38"/>
    <mergeCell ref="E37:E38"/>
    <mergeCell ref="A31:A32"/>
    <mergeCell ref="C31:C32"/>
    <mergeCell ref="D31:D32"/>
    <mergeCell ref="E31:E32"/>
    <mergeCell ref="A33:A34"/>
    <mergeCell ref="C33:C34"/>
    <mergeCell ref="D33:D34"/>
    <mergeCell ref="E33:E34"/>
    <mergeCell ref="A39:A40"/>
    <mergeCell ref="C39:C40"/>
    <mergeCell ref="D39:D40"/>
    <mergeCell ref="E39:E40"/>
    <mergeCell ref="A35:A36"/>
    <mergeCell ref="C35:C36"/>
    <mergeCell ref="D35:D36"/>
    <mergeCell ref="E35:E36"/>
    <mergeCell ref="A37:A38"/>
    <mergeCell ref="C37:C3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70" zoomScaleNormal="70" zoomScalePageLayoutView="0" workbookViewId="0" topLeftCell="A10">
      <selection activeCell="B14" sqref="B14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3.28125" style="17" customWidth="1"/>
    <col min="13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83" t="s">
        <v>158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18"/>
    </row>
    <row r="4" spans="1:11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</row>
    <row r="5" spans="1:11" ht="15.75" customHeight="1">
      <c r="A5" s="78">
        <v>1</v>
      </c>
      <c r="B5" s="22" t="s">
        <v>141</v>
      </c>
      <c r="C5" s="76" t="s">
        <v>74</v>
      </c>
      <c r="D5" s="68">
        <f>SUM(F5:K5)</f>
        <v>722</v>
      </c>
      <c r="E5" s="86">
        <v>24</v>
      </c>
      <c r="F5" s="26">
        <v>120</v>
      </c>
      <c r="G5" s="26">
        <v>121</v>
      </c>
      <c r="H5" s="26">
        <v>121</v>
      </c>
      <c r="I5" s="26">
        <v>119</v>
      </c>
      <c r="J5" s="26">
        <v>121</v>
      </c>
      <c r="K5" s="26">
        <v>120</v>
      </c>
    </row>
    <row r="6" spans="1:11" ht="12.75" customHeight="1">
      <c r="A6" s="79"/>
      <c r="B6" s="23" t="s">
        <v>142</v>
      </c>
      <c r="C6" s="77"/>
      <c r="D6" s="69"/>
      <c r="E6" s="87"/>
      <c r="F6" s="24">
        <v>12.184</v>
      </c>
      <c r="G6" s="24">
        <v>12.048</v>
      </c>
      <c r="H6" s="24">
        <v>12.091</v>
      </c>
      <c r="I6" s="24">
        <v>12.217</v>
      </c>
      <c r="J6" s="24">
        <v>11.975</v>
      </c>
      <c r="K6" s="24">
        <v>11.977</v>
      </c>
    </row>
    <row r="7" spans="1:11" ht="15.75" customHeight="1">
      <c r="A7" s="78">
        <v>2</v>
      </c>
      <c r="B7" s="25" t="s">
        <v>33</v>
      </c>
      <c r="C7" s="76" t="s">
        <v>74</v>
      </c>
      <c r="D7" s="68">
        <f>SUM(F7:K7)</f>
        <v>708</v>
      </c>
      <c r="E7" s="70">
        <v>27</v>
      </c>
      <c r="F7" s="26">
        <v>118</v>
      </c>
      <c r="G7" s="26">
        <v>119</v>
      </c>
      <c r="H7" s="26">
        <v>120</v>
      </c>
      <c r="I7" s="26">
        <v>117</v>
      </c>
      <c r="J7" s="26">
        <v>115</v>
      </c>
      <c r="K7" s="26">
        <v>119</v>
      </c>
    </row>
    <row r="8" spans="1:11" ht="12.75" customHeight="1">
      <c r="A8" s="79"/>
      <c r="B8" s="23" t="s">
        <v>20</v>
      </c>
      <c r="C8" s="77"/>
      <c r="D8" s="69"/>
      <c r="E8" s="71"/>
      <c r="F8" s="24">
        <v>12.196</v>
      </c>
      <c r="G8" s="24">
        <v>11.949</v>
      </c>
      <c r="H8" s="24">
        <v>12.021</v>
      </c>
      <c r="I8" s="24">
        <v>12.191</v>
      </c>
      <c r="J8" s="24">
        <v>12.256</v>
      </c>
      <c r="K8" s="24">
        <v>12.131</v>
      </c>
    </row>
    <row r="9" spans="1:11" ht="15.75" customHeight="1">
      <c r="A9" s="78">
        <v>3</v>
      </c>
      <c r="B9" s="22" t="s">
        <v>19</v>
      </c>
      <c r="C9" s="76" t="s">
        <v>82</v>
      </c>
      <c r="D9" s="68">
        <f>SUM(F9:K9)</f>
        <v>699</v>
      </c>
      <c r="E9" s="70">
        <v>21</v>
      </c>
      <c r="F9" s="26">
        <v>117</v>
      </c>
      <c r="G9" s="26">
        <v>115</v>
      </c>
      <c r="H9" s="26">
        <v>119</v>
      </c>
      <c r="I9" s="26">
        <v>118</v>
      </c>
      <c r="J9" s="26">
        <v>116</v>
      </c>
      <c r="K9" s="26">
        <v>114</v>
      </c>
    </row>
    <row r="10" spans="1:11" ht="12.75" customHeight="1">
      <c r="A10" s="79"/>
      <c r="B10" s="23" t="s">
        <v>17</v>
      </c>
      <c r="C10" s="77"/>
      <c r="D10" s="69"/>
      <c r="E10" s="71"/>
      <c r="F10" s="24">
        <v>12.199</v>
      </c>
      <c r="G10" s="24">
        <v>12.415</v>
      </c>
      <c r="H10" s="24">
        <v>12.088</v>
      </c>
      <c r="I10" s="24">
        <v>12.299</v>
      </c>
      <c r="J10" s="24">
        <v>12.26</v>
      </c>
      <c r="K10" s="24">
        <v>12.522</v>
      </c>
    </row>
    <row r="11" spans="1:15" ht="15.75" customHeight="1">
      <c r="A11" s="80">
        <v>4</v>
      </c>
      <c r="B11" s="22" t="s">
        <v>159</v>
      </c>
      <c r="C11" s="76" t="s">
        <v>76</v>
      </c>
      <c r="D11" s="68">
        <f>SUM(F11:K11)</f>
        <v>697</v>
      </c>
      <c r="E11" s="70">
        <v>10</v>
      </c>
      <c r="F11" s="26">
        <v>116</v>
      </c>
      <c r="G11" s="26">
        <v>114</v>
      </c>
      <c r="H11" s="26">
        <v>119</v>
      </c>
      <c r="I11" s="26">
        <v>118</v>
      </c>
      <c r="J11" s="26">
        <v>117</v>
      </c>
      <c r="K11" s="26">
        <v>113</v>
      </c>
      <c r="O11"/>
    </row>
    <row r="12" spans="1:14" ht="12.75" customHeight="1">
      <c r="A12" s="81"/>
      <c r="B12" s="23" t="s">
        <v>78</v>
      </c>
      <c r="C12" s="77"/>
      <c r="D12" s="69"/>
      <c r="E12" s="71"/>
      <c r="F12" s="24">
        <v>12.566</v>
      </c>
      <c r="G12" s="24">
        <v>12.549</v>
      </c>
      <c r="H12" s="24">
        <v>12.282</v>
      </c>
      <c r="I12" s="24">
        <v>12.326</v>
      </c>
      <c r="J12" s="24">
        <v>12.279</v>
      </c>
      <c r="K12" s="24">
        <v>12.632</v>
      </c>
      <c r="N12"/>
    </row>
    <row r="13" spans="1:11" ht="15.75" customHeight="1">
      <c r="A13" s="72">
        <v>5</v>
      </c>
      <c r="B13" s="31" t="s">
        <v>80</v>
      </c>
      <c r="C13" s="74" t="s">
        <v>86</v>
      </c>
      <c r="D13" s="68">
        <f>SUM(F13:K13)</f>
        <v>693</v>
      </c>
      <c r="E13" s="70">
        <v>10</v>
      </c>
      <c r="F13" s="26">
        <v>115</v>
      </c>
      <c r="G13" s="26">
        <v>115</v>
      </c>
      <c r="H13" s="26">
        <v>118</v>
      </c>
      <c r="I13" s="26">
        <v>115</v>
      </c>
      <c r="J13" s="26">
        <v>115</v>
      </c>
      <c r="K13" s="26">
        <v>115</v>
      </c>
    </row>
    <row r="14" spans="1:11" ht="12.75" customHeight="1">
      <c r="A14" s="73"/>
      <c r="B14" s="32" t="s">
        <v>81</v>
      </c>
      <c r="C14" s="75"/>
      <c r="D14" s="69"/>
      <c r="E14" s="71"/>
      <c r="F14" s="24">
        <v>12.439</v>
      </c>
      <c r="G14" s="24">
        <v>12.244</v>
      </c>
      <c r="H14" s="24">
        <v>12.156</v>
      </c>
      <c r="I14" s="24">
        <v>12.486</v>
      </c>
      <c r="J14" s="24">
        <v>12.327</v>
      </c>
      <c r="K14" s="24">
        <v>12.223</v>
      </c>
    </row>
    <row r="15" spans="1:15" ht="15.75" customHeight="1">
      <c r="A15" s="72">
        <v>6</v>
      </c>
      <c r="B15" s="31" t="s">
        <v>70</v>
      </c>
      <c r="C15" s="74" t="s">
        <v>82</v>
      </c>
      <c r="D15" s="68">
        <f>SUM(F15:K15)</f>
        <v>691</v>
      </c>
      <c r="E15" s="70">
        <v>29</v>
      </c>
      <c r="F15" s="26">
        <v>116</v>
      </c>
      <c r="G15" s="26">
        <v>116</v>
      </c>
      <c r="H15" s="26">
        <v>115</v>
      </c>
      <c r="I15" s="26">
        <v>116</v>
      </c>
      <c r="J15" s="26">
        <v>116</v>
      </c>
      <c r="K15" s="26">
        <v>112</v>
      </c>
      <c r="O15"/>
    </row>
    <row r="16" spans="1:11" ht="12.75" customHeight="1">
      <c r="A16" s="73"/>
      <c r="B16" s="32" t="s">
        <v>84</v>
      </c>
      <c r="C16" s="75"/>
      <c r="D16" s="69"/>
      <c r="E16" s="71"/>
      <c r="F16" s="24">
        <v>12.367</v>
      </c>
      <c r="G16" s="24">
        <v>12.228</v>
      </c>
      <c r="H16" s="24">
        <v>12.549</v>
      </c>
      <c r="I16" s="24">
        <v>12.529</v>
      </c>
      <c r="J16" s="24">
        <v>12.202</v>
      </c>
      <c r="K16" s="24">
        <v>12.506</v>
      </c>
    </row>
    <row r="17" spans="1:14" ht="15.75" customHeight="1">
      <c r="A17" s="78">
        <v>7</v>
      </c>
      <c r="B17" s="25" t="s">
        <v>49</v>
      </c>
      <c r="C17" s="76" t="s">
        <v>74</v>
      </c>
      <c r="D17" s="68">
        <f>SUM(F17:K17)</f>
        <v>688</v>
      </c>
      <c r="E17" s="70">
        <v>8</v>
      </c>
      <c r="F17" s="26">
        <v>115</v>
      </c>
      <c r="G17" s="26">
        <v>118</v>
      </c>
      <c r="H17" s="26">
        <v>114</v>
      </c>
      <c r="I17" s="26">
        <v>110</v>
      </c>
      <c r="J17" s="26">
        <v>116</v>
      </c>
      <c r="K17" s="26">
        <v>115</v>
      </c>
      <c r="N17"/>
    </row>
    <row r="18" spans="1:11" ht="12.75" customHeight="1">
      <c r="A18" s="79"/>
      <c r="B18" s="23" t="s">
        <v>139</v>
      </c>
      <c r="C18" s="77"/>
      <c r="D18" s="69"/>
      <c r="E18" s="71"/>
      <c r="F18" s="24">
        <v>12.165</v>
      </c>
      <c r="G18" s="24">
        <v>12.299</v>
      </c>
      <c r="H18" s="24">
        <v>12.385</v>
      </c>
      <c r="I18" s="24">
        <v>12.392</v>
      </c>
      <c r="J18" s="24">
        <v>12.253</v>
      </c>
      <c r="K18" s="24">
        <v>12.469</v>
      </c>
    </row>
    <row r="19" spans="1:11" ht="15.75" customHeight="1">
      <c r="A19" s="78">
        <v>8</v>
      </c>
      <c r="B19" s="22" t="s">
        <v>34</v>
      </c>
      <c r="C19" s="76" t="s">
        <v>82</v>
      </c>
      <c r="D19" s="68">
        <f>SUM(F19:K19)</f>
        <v>684</v>
      </c>
      <c r="E19" s="70">
        <v>37</v>
      </c>
      <c r="F19" s="26">
        <v>112</v>
      </c>
      <c r="G19" s="26">
        <v>115</v>
      </c>
      <c r="H19" s="26">
        <v>113</v>
      </c>
      <c r="I19" s="26">
        <v>116</v>
      </c>
      <c r="J19" s="26">
        <v>113</v>
      </c>
      <c r="K19" s="26">
        <v>115</v>
      </c>
    </row>
    <row r="20" spans="1:11" ht="12.75" customHeight="1">
      <c r="A20" s="79"/>
      <c r="B20" s="23" t="s">
        <v>43</v>
      </c>
      <c r="C20" s="77"/>
      <c r="D20" s="69"/>
      <c r="E20" s="71"/>
      <c r="F20" s="24">
        <v>12.642</v>
      </c>
      <c r="G20" s="24">
        <v>12.092</v>
      </c>
      <c r="H20" s="24">
        <v>12.619</v>
      </c>
      <c r="I20" s="24">
        <v>12.196</v>
      </c>
      <c r="J20" s="24">
        <v>12.385</v>
      </c>
      <c r="K20" s="24">
        <v>12.245</v>
      </c>
    </row>
    <row r="21" spans="1:11" ht="15.75" customHeight="1">
      <c r="A21" s="80">
        <v>9</v>
      </c>
      <c r="B21" s="25" t="s">
        <v>32</v>
      </c>
      <c r="C21" s="76" t="s">
        <v>74</v>
      </c>
      <c r="D21" s="68">
        <f>SUM(F21:K21)</f>
        <v>677</v>
      </c>
      <c r="E21" s="70">
        <v>22</v>
      </c>
      <c r="F21" s="26">
        <v>114</v>
      </c>
      <c r="G21" s="26">
        <v>112</v>
      </c>
      <c r="H21" s="26">
        <v>113</v>
      </c>
      <c r="I21" s="26">
        <v>110</v>
      </c>
      <c r="J21" s="26">
        <v>114</v>
      </c>
      <c r="K21" s="26">
        <v>114</v>
      </c>
    </row>
    <row r="22" spans="1:11" ht="12.75" customHeight="1">
      <c r="A22" s="81"/>
      <c r="B22" s="23" t="s">
        <v>16</v>
      </c>
      <c r="C22" s="77"/>
      <c r="D22" s="69"/>
      <c r="E22" s="71"/>
      <c r="F22" s="24">
        <v>12.548</v>
      </c>
      <c r="G22" s="24">
        <v>12.424</v>
      </c>
      <c r="H22" s="24">
        <v>12.369</v>
      </c>
      <c r="I22" s="24">
        <v>12.491</v>
      </c>
      <c r="J22" s="24">
        <v>12.324</v>
      </c>
      <c r="K22" s="24">
        <v>12.486</v>
      </c>
    </row>
    <row r="23" spans="1:14" ht="15.75" customHeight="1">
      <c r="A23" s="72">
        <v>10</v>
      </c>
      <c r="B23" s="31" t="s">
        <v>51</v>
      </c>
      <c r="C23" s="74" t="s">
        <v>76</v>
      </c>
      <c r="D23" s="68">
        <f>SUM(F23:K23)</f>
        <v>676</v>
      </c>
      <c r="E23" s="70">
        <v>12</v>
      </c>
      <c r="F23" s="26">
        <v>115</v>
      </c>
      <c r="G23" s="26">
        <v>108</v>
      </c>
      <c r="H23" s="26">
        <v>112</v>
      </c>
      <c r="I23" s="26">
        <v>115</v>
      </c>
      <c r="J23" s="26">
        <v>108</v>
      </c>
      <c r="K23" s="26">
        <v>118</v>
      </c>
      <c r="N23"/>
    </row>
    <row r="24" spans="1:11" ht="12.75" customHeight="1">
      <c r="A24" s="73"/>
      <c r="B24" s="32" t="s">
        <v>52</v>
      </c>
      <c r="C24" s="75"/>
      <c r="D24" s="69"/>
      <c r="E24" s="71"/>
      <c r="F24" s="24">
        <v>12.545</v>
      </c>
      <c r="G24" s="24">
        <v>12.694</v>
      </c>
      <c r="H24" s="24">
        <v>12.579</v>
      </c>
      <c r="I24" s="24">
        <v>12.543</v>
      </c>
      <c r="J24" s="24">
        <v>12.529</v>
      </c>
      <c r="K24" s="24">
        <v>12.209</v>
      </c>
    </row>
    <row r="25" spans="1:11" ht="15.75" customHeight="1">
      <c r="A25" s="72">
        <v>11</v>
      </c>
      <c r="B25" s="31" t="s">
        <v>75</v>
      </c>
      <c r="C25" s="74" t="s">
        <v>74</v>
      </c>
      <c r="D25" s="68">
        <f>SUM(F25:K25)</f>
        <v>670</v>
      </c>
      <c r="E25" s="70">
        <v>28</v>
      </c>
      <c r="F25" s="26">
        <v>110</v>
      </c>
      <c r="G25" s="26">
        <v>113</v>
      </c>
      <c r="H25" s="26">
        <v>113</v>
      </c>
      <c r="I25" s="26">
        <v>109</v>
      </c>
      <c r="J25" s="26">
        <v>113</v>
      </c>
      <c r="K25" s="26">
        <v>112</v>
      </c>
    </row>
    <row r="26" spans="1:11" ht="12.75" customHeight="1">
      <c r="A26" s="73"/>
      <c r="B26" s="32" t="s">
        <v>15</v>
      </c>
      <c r="C26" s="75"/>
      <c r="D26" s="69"/>
      <c r="E26" s="71"/>
      <c r="F26" s="24">
        <v>12.356</v>
      </c>
      <c r="G26" s="24">
        <v>12.25</v>
      </c>
      <c r="H26" s="24">
        <v>12.191</v>
      </c>
      <c r="I26" s="24">
        <v>12.364</v>
      </c>
      <c r="J26" s="24">
        <v>12.314</v>
      </c>
      <c r="K26" s="24">
        <v>12.184</v>
      </c>
    </row>
    <row r="27" spans="1:11" ht="15.75" customHeight="1">
      <c r="A27" s="72">
        <v>12</v>
      </c>
      <c r="B27" s="31" t="s">
        <v>68</v>
      </c>
      <c r="C27" s="74" t="s">
        <v>76</v>
      </c>
      <c r="D27" s="68">
        <f>SUM(F27:K27)</f>
        <v>666</v>
      </c>
      <c r="E27" s="70">
        <v>34</v>
      </c>
      <c r="F27" s="26">
        <v>109</v>
      </c>
      <c r="G27" s="26">
        <v>114</v>
      </c>
      <c r="H27" s="26">
        <v>111</v>
      </c>
      <c r="I27" s="26">
        <v>111</v>
      </c>
      <c r="J27" s="26">
        <v>111</v>
      </c>
      <c r="K27" s="26">
        <v>110</v>
      </c>
    </row>
    <row r="28" spans="1:11" ht="12.75" customHeight="1">
      <c r="A28" s="73"/>
      <c r="B28" s="32" t="s">
        <v>175</v>
      </c>
      <c r="C28" s="75"/>
      <c r="D28" s="69"/>
      <c r="E28" s="71"/>
      <c r="F28" s="24">
        <v>12.932</v>
      </c>
      <c r="G28" s="24">
        <v>12.321</v>
      </c>
      <c r="H28" s="24">
        <v>12.748</v>
      </c>
      <c r="I28" s="24">
        <v>12.444</v>
      </c>
      <c r="J28" s="24">
        <v>12.386</v>
      </c>
      <c r="K28" s="24">
        <v>12.215</v>
      </c>
    </row>
    <row r="29" spans="1:11" ht="15.75" customHeight="1">
      <c r="A29" s="80">
        <v>13</v>
      </c>
      <c r="B29" s="22" t="s">
        <v>41</v>
      </c>
      <c r="C29" s="76" t="s">
        <v>76</v>
      </c>
      <c r="D29" s="68">
        <f>SUM(F29:K29)</f>
        <v>662</v>
      </c>
      <c r="E29" s="70">
        <v>8</v>
      </c>
      <c r="F29" s="26">
        <v>111</v>
      </c>
      <c r="G29" s="26">
        <v>109</v>
      </c>
      <c r="H29" s="26">
        <v>113</v>
      </c>
      <c r="I29" s="26">
        <v>110</v>
      </c>
      <c r="J29" s="26">
        <v>110</v>
      </c>
      <c r="K29" s="26">
        <v>109</v>
      </c>
    </row>
    <row r="30" spans="1:11" ht="12.75" customHeight="1">
      <c r="A30" s="81"/>
      <c r="B30" s="23" t="s">
        <v>160</v>
      </c>
      <c r="C30" s="77"/>
      <c r="D30" s="69"/>
      <c r="E30" s="71"/>
      <c r="F30" s="24">
        <v>12.55</v>
      </c>
      <c r="G30" s="24">
        <v>12.611</v>
      </c>
      <c r="H30" s="24">
        <v>12.586</v>
      </c>
      <c r="I30" s="24">
        <v>12.671</v>
      </c>
      <c r="J30" s="24">
        <v>12.642</v>
      </c>
      <c r="K30" s="24">
        <v>12.743</v>
      </c>
    </row>
    <row r="31" spans="1:11" ht="15.75" customHeight="1">
      <c r="A31" s="72">
        <v>14</v>
      </c>
      <c r="B31" s="31" t="s">
        <v>72</v>
      </c>
      <c r="C31" s="74" t="s">
        <v>76</v>
      </c>
      <c r="D31" s="68">
        <f>SUM(F31:K31)</f>
        <v>646</v>
      </c>
      <c r="E31" s="70">
        <v>22</v>
      </c>
      <c r="F31" s="26">
        <v>108</v>
      </c>
      <c r="G31" s="26">
        <v>112</v>
      </c>
      <c r="H31" s="26">
        <v>106</v>
      </c>
      <c r="I31" s="26">
        <v>109</v>
      </c>
      <c r="J31" s="26">
        <v>103</v>
      </c>
      <c r="K31" s="26">
        <v>108</v>
      </c>
    </row>
    <row r="32" spans="1:11" ht="12.75" customHeight="1">
      <c r="A32" s="73"/>
      <c r="B32" s="32" t="s">
        <v>87</v>
      </c>
      <c r="C32" s="75"/>
      <c r="D32" s="69"/>
      <c r="E32" s="71"/>
      <c r="F32" s="24">
        <v>12.67</v>
      </c>
      <c r="G32" s="24">
        <v>12.571</v>
      </c>
      <c r="H32" s="24">
        <v>12.924</v>
      </c>
      <c r="I32" s="24">
        <v>12.972</v>
      </c>
      <c r="J32" s="24">
        <v>12.817</v>
      </c>
      <c r="K32" s="24">
        <v>12.958</v>
      </c>
    </row>
    <row r="33" spans="1:11" ht="15.75" customHeight="1">
      <c r="A33" s="72">
        <v>15</v>
      </c>
      <c r="B33" s="31" t="s">
        <v>53</v>
      </c>
      <c r="C33" s="74" t="s">
        <v>76</v>
      </c>
      <c r="D33" s="68">
        <f>SUM(F33:K33)</f>
        <v>618</v>
      </c>
      <c r="E33" s="70">
        <v>23</v>
      </c>
      <c r="F33" s="26">
        <v>101</v>
      </c>
      <c r="G33" s="26">
        <v>110</v>
      </c>
      <c r="H33" s="26">
        <v>102</v>
      </c>
      <c r="I33" s="26">
        <v>103</v>
      </c>
      <c r="J33" s="26">
        <v>91</v>
      </c>
      <c r="K33" s="26">
        <v>111</v>
      </c>
    </row>
    <row r="34" spans="1:11" ht="12.75" customHeight="1">
      <c r="A34" s="73"/>
      <c r="B34" s="32" t="s">
        <v>54</v>
      </c>
      <c r="C34" s="75"/>
      <c r="D34" s="69"/>
      <c r="E34" s="71"/>
      <c r="F34" s="24">
        <v>13.223</v>
      </c>
      <c r="G34" s="24">
        <v>12.754</v>
      </c>
      <c r="H34" s="24">
        <v>13.129</v>
      </c>
      <c r="I34" s="24">
        <v>13.345</v>
      </c>
      <c r="J34" s="24">
        <v>12.482</v>
      </c>
      <c r="K34" s="24">
        <v>12.417</v>
      </c>
    </row>
    <row r="35" spans="1:11" ht="15.75" customHeight="1">
      <c r="A35" s="72">
        <v>16</v>
      </c>
      <c r="B35" s="31" t="s">
        <v>147</v>
      </c>
      <c r="C35" s="74" t="s">
        <v>82</v>
      </c>
      <c r="D35" s="68">
        <f>SUM(F35:K35)</f>
        <v>606</v>
      </c>
      <c r="E35" s="70">
        <v>23</v>
      </c>
      <c r="F35" s="26">
        <v>104</v>
      </c>
      <c r="G35" s="26">
        <v>101</v>
      </c>
      <c r="H35" s="26">
        <v>106</v>
      </c>
      <c r="I35" s="26">
        <v>94</v>
      </c>
      <c r="J35" s="26">
        <v>107</v>
      </c>
      <c r="K35" s="26">
        <v>94</v>
      </c>
    </row>
    <row r="36" spans="1:11" ht="12.75" customHeight="1">
      <c r="A36" s="73"/>
      <c r="B36" s="32" t="s">
        <v>93</v>
      </c>
      <c r="C36" s="75"/>
      <c r="D36" s="69"/>
      <c r="E36" s="71"/>
      <c r="F36" s="24">
        <v>13.175</v>
      </c>
      <c r="G36" s="24">
        <v>13.717</v>
      </c>
      <c r="H36" s="24">
        <v>13.011</v>
      </c>
      <c r="I36" s="24">
        <v>14.051</v>
      </c>
      <c r="J36" s="24">
        <v>12.869</v>
      </c>
      <c r="K36" s="24">
        <v>13.816</v>
      </c>
    </row>
    <row r="37" spans="1:11" ht="15.75" customHeight="1">
      <c r="A37" s="72">
        <v>17</v>
      </c>
      <c r="B37" s="31" t="s">
        <v>88</v>
      </c>
      <c r="C37" s="74" t="s">
        <v>76</v>
      </c>
      <c r="D37" s="68">
        <f>SUM(F37:K37)</f>
        <v>605</v>
      </c>
      <c r="E37" s="70">
        <v>14</v>
      </c>
      <c r="F37" s="26">
        <v>102</v>
      </c>
      <c r="G37" s="26">
        <v>99</v>
      </c>
      <c r="H37" s="26">
        <v>97</v>
      </c>
      <c r="I37" s="26">
        <v>104</v>
      </c>
      <c r="J37" s="26">
        <v>98</v>
      </c>
      <c r="K37" s="26">
        <v>105</v>
      </c>
    </row>
    <row r="38" spans="1:11" ht="12.75" customHeight="1">
      <c r="A38" s="73"/>
      <c r="B38" s="32" t="s">
        <v>89</v>
      </c>
      <c r="C38" s="75"/>
      <c r="D38" s="69"/>
      <c r="E38" s="71"/>
      <c r="F38" s="24">
        <v>13.336</v>
      </c>
      <c r="G38" s="24">
        <v>13.791</v>
      </c>
      <c r="H38" s="24">
        <v>13.76</v>
      </c>
      <c r="I38" s="24">
        <v>13.316</v>
      </c>
      <c r="J38" s="24">
        <v>13.15</v>
      </c>
      <c r="K38" s="24">
        <v>13.213</v>
      </c>
    </row>
    <row r="39" spans="1:11" ht="15.75" customHeight="1">
      <c r="A39" s="72">
        <v>18</v>
      </c>
      <c r="B39" s="31" t="s">
        <v>73</v>
      </c>
      <c r="C39" s="74" t="s">
        <v>86</v>
      </c>
      <c r="D39" s="68">
        <f>SUM(F39:K39)</f>
        <v>599</v>
      </c>
      <c r="E39" s="70">
        <v>19</v>
      </c>
      <c r="F39" s="26">
        <v>89</v>
      </c>
      <c r="G39" s="26">
        <v>78</v>
      </c>
      <c r="H39" s="26">
        <v>110</v>
      </c>
      <c r="I39" s="26">
        <v>106</v>
      </c>
      <c r="J39" s="26">
        <v>111</v>
      </c>
      <c r="K39" s="26">
        <v>105</v>
      </c>
    </row>
    <row r="40" spans="1:11" ht="12.75" customHeight="1">
      <c r="A40" s="73"/>
      <c r="B40" s="32" t="s">
        <v>156</v>
      </c>
      <c r="C40" s="75"/>
      <c r="D40" s="69"/>
      <c r="E40" s="71"/>
      <c r="F40" s="24">
        <v>13.347</v>
      </c>
      <c r="G40" s="24">
        <v>13.015</v>
      </c>
      <c r="H40" s="24">
        <v>13.15</v>
      </c>
      <c r="I40" s="24">
        <v>13.211</v>
      </c>
      <c r="J40" s="24">
        <v>12.86</v>
      </c>
      <c r="K40" s="24">
        <v>13.02</v>
      </c>
    </row>
    <row r="41" ht="15.75" customHeight="1"/>
    <row r="42" spans="5:6" ht="15.75" customHeight="1">
      <c r="E42" s="45"/>
      <c r="F42" s="46" t="s">
        <v>62</v>
      </c>
    </row>
    <row r="43" spans="5:6" ht="15.75" customHeight="1">
      <c r="E43" s="47"/>
      <c r="F43" s="46" t="s">
        <v>63</v>
      </c>
    </row>
  </sheetData>
  <sheetProtection/>
  <mergeCells count="74">
    <mergeCell ref="A39:A40"/>
    <mergeCell ref="C39:C40"/>
    <mergeCell ref="D39:D40"/>
    <mergeCell ref="E39:E40"/>
    <mergeCell ref="A35:A36"/>
    <mergeCell ref="C35:C36"/>
    <mergeCell ref="D35:D36"/>
    <mergeCell ref="E35:E36"/>
    <mergeCell ref="A37:A38"/>
    <mergeCell ref="C37:C38"/>
    <mergeCell ref="D37:D38"/>
    <mergeCell ref="E37:E38"/>
    <mergeCell ref="A31:A32"/>
    <mergeCell ref="C31:C32"/>
    <mergeCell ref="D31:D32"/>
    <mergeCell ref="E31:E32"/>
    <mergeCell ref="A33:A34"/>
    <mergeCell ref="C33:C34"/>
    <mergeCell ref="D33:D34"/>
    <mergeCell ref="E33:E34"/>
    <mergeCell ref="A27:A28"/>
    <mergeCell ref="C27:C28"/>
    <mergeCell ref="D27:D28"/>
    <mergeCell ref="E27:E28"/>
    <mergeCell ref="A29:A30"/>
    <mergeCell ref="C29:C30"/>
    <mergeCell ref="D29:D30"/>
    <mergeCell ref="E29:E30"/>
    <mergeCell ref="A23:A24"/>
    <mergeCell ref="C23:C24"/>
    <mergeCell ref="D23:D24"/>
    <mergeCell ref="E23:E24"/>
    <mergeCell ref="A25:A26"/>
    <mergeCell ref="C25:C26"/>
    <mergeCell ref="D25:D26"/>
    <mergeCell ref="E25:E26"/>
    <mergeCell ref="A19:A20"/>
    <mergeCell ref="C19:C20"/>
    <mergeCell ref="D19:D20"/>
    <mergeCell ref="E19:E20"/>
    <mergeCell ref="A21:A22"/>
    <mergeCell ref="C21:C22"/>
    <mergeCell ref="D21:D22"/>
    <mergeCell ref="E21:E22"/>
    <mergeCell ref="A15:A16"/>
    <mergeCell ref="C15:C16"/>
    <mergeCell ref="D15:D16"/>
    <mergeCell ref="E15:E16"/>
    <mergeCell ref="A17:A18"/>
    <mergeCell ref="C17:C18"/>
    <mergeCell ref="D17:D18"/>
    <mergeCell ref="E17:E18"/>
    <mergeCell ref="A11:A12"/>
    <mergeCell ref="C11:C12"/>
    <mergeCell ref="D11:D12"/>
    <mergeCell ref="E11:E12"/>
    <mergeCell ref="A13:A14"/>
    <mergeCell ref="C13:C14"/>
    <mergeCell ref="D13:D14"/>
    <mergeCell ref="E13:E14"/>
    <mergeCell ref="A7:A8"/>
    <mergeCell ref="C7:C8"/>
    <mergeCell ref="D7:D8"/>
    <mergeCell ref="E7:E8"/>
    <mergeCell ref="A9:A10"/>
    <mergeCell ref="C9:C10"/>
    <mergeCell ref="D9:D10"/>
    <mergeCell ref="E9:E10"/>
    <mergeCell ref="A1:D1"/>
    <mergeCell ref="A3:K3"/>
    <mergeCell ref="A5:A6"/>
    <mergeCell ref="C5:C6"/>
    <mergeCell ref="D5:D6"/>
    <mergeCell ref="E5:E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zoomScalePageLayoutView="0" workbookViewId="0" topLeftCell="A19">
      <selection activeCell="B21" sqref="B21:B22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3.28125" style="17" customWidth="1"/>
    <col min="13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83" t="s">
        <v>163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18"/>
    </row>
    <row r="4" spans="1:11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</row>
    <row r="5" spans="1:11" ht="15.75" customHeight="1">
      <c r="A5" s="78">
        <v>1</v>
      </c>
      <c r="B5" s="25" t="s">
        <v>32</v>
      </c>
      <c r="C5" s="76" t="s">
        <v>82</v>
      </c>
      <c r="D5" s="68">
        <f>SUM(F5:K5)</f>
        <v>777</v>
      </c>
      <c r="E5" s="86">
        <v>0</v>
      </c>
      <c r="F5" s="26">
        <v>131</v>
      </c>
      <c r="G5" s="26">
        <v>130</v>
      </c>
      <c r="H5" s="26">
        <v>129</v>
      </c>
      <c r="I5" s="26">
        <v>131</v>
      </c>
      <c r="J5" s="26">
        <v>128</v>
      </c>
      <c r="K5" s="26">
        <v>128</v>
      </c>
    </row>
    <row r="6" spans="1:11" ht="12.75" customHeight="1">
      <c r="A6" s="79"/>
      <c r="B6" s="23" t="s">
        <v>16</v>
      </c>
      <c r="C6" s="77"/>
      <c r="D6" s="69"/>
      <c r="E6" s="87"/>
      <c r="F6" s="24">
        <v>11.103</v>
      </c>
      <c r="G6" s="24">
        <v>11.012</v>
      </c>
      <c r="H6" s="24">
        <v>11.191</v>
      </c>
      <c r="I6" s="24">
        <v>10.992</v>
      </c>
      <c r="J6" s="24">
        <v>10.984</v>
      </c>
      <c r="K6" s="24">
        <v>11.262</v>
      </c>
    </row>
    <row r="7" spans="1:11" ht="15.75" customHeight="1">
      <c r="A7" s="78">
        <v>2</v>
      </c>
      <c r="B7" s="22" t="s">
        <v>34</v>
      </c>
      <c r="C7" s="76" t="s">
        <v>74</v>
      </c>
      <c r="D7" s="68">
        <f>SUM(F7:K7)</f>
        <v>760</v>
      </c>
      <c r="E7" s="70">
        <v>43</v>
      </c>
      <c r="F7" s="26">
        <v>126</v>
      </c>
      <c r="G7" s="26">
        <v>129</v>
      </c>
      <c r="H7" s="26">
        <v>125</v>
      </c>
      <c r="I7" s="26">
        <v>129</v>
      </c>
      <c r="J7" s="26">
        <v>124</v>
      </c>
      <c r="K7" s="26">
        <v>127</v>
      </c>
    </row>
    <row r="8" spans="1:11" ht="12.75" customHeight="1">
      <c r="A8" s="79"/>
      <c r="B8" s="23" t="s">
        <v>43</v>
      </c>
      <c r="C8" s="77"/>
      <c r="D8" s="69"/>
      <c r="E8" s="71"/>
      <c r="F8" s="24">
        <v>11.304</v>
      </c>
      <c r="G8" s="24">
        <v>11.048</v>
      </c>
      <c r="H8" s="24">
        <v>11.523</v>
      </c>
      <c r="I8" s="24">
        <v>11.244</v>
      </c>
      <c r="J8" s="24">
        <v>11.35</v>
      </c>
      <c r="K8" s="24">
        <v>11.353</v>
      </c>
    </row>
    <row r="9" spans="1:11" ht="15.75" customHeight="1">
      <c r="A9" s="78">
        <v>3</v>
      </c>
      <c r="B9" s="22" t="s">
        <v>141</v>
      </c>
      <c r="C9" s="76" t="s">
        <v>82</v>
      </c>
      <c r="D9" s="68">
        <f>SUM(F9:K9)</f>
        <v>756</v>
      </c>
      <c r="E9" s="70">
        <v>46</v>
      </c>
      <c r="F9" s="26">
        <v>126</v>
      </c>
      <c r="G9" s="26">
        <v>129</v>
      </c>
      <c r="H9" s="26">
        <v>126</v>
      </c>
      <c r="I9" s="26">
        <v>125</v>
      </c>
      <c r="J9" s="26">
        <v>127</v>
      </c>
      <c r="K9" s="26">
        <v>123</v>
      </c>
    </row>
    <row r="10" spans="1:11" ht="12.75" customHeight="1">
      <c r="A10" s="79"/>
      <c r="B10" s="23" t="s">
        <v>142</v>
      </c>
      <c r="C10" s="77"/>
      <c r="D10" s="69"/>
      <c r="E10" s="71"/>
      <c r="F10" s="24">
        <v>11.526</v>
      </c>
      <c r="G10" s="24">
        <v>11.262</v>
      </c>
      <c r="H10" s="24">
        <v>11.456</v>
      </c>
      <c r="I10" s="24">
        <v>11.681</v>
      </c>
      <c r="J10" s="24">
        <v>11.36</v>
      </c>
      <c r="K10" s="24">
        <v>11.688</v>
      </c>
    </row>
    <row r="11" spans="1:13" ht="15.75" customHeight="1">
      <c r="A11" s="80">
        <v>4</v>
      </c>
      <c r="B11" s="22" t="s">
        <v>19</v>
      </c>
      <c r="C11" s="76" t="s">
        <v>74</v>
      </c>
      <c r="D11" s="68">
        <f>SUM(F11:K11)</f>
        <v>751</v>
      </c>
      <c r="E11" s="70">
        <v>89</v>
      </c>
      <c r="F11" s="26">
        <v>129</v>
      </c>
      <c r="G11" s="26">
        <v>124</v>
      </c>
      <c r="H11" s="26">
        <v>120</v>
      </c>
      <c r="I11" s="26">
        <v>130</v>
      </c>
      <c r="J11" s="26">
        <v>127</v>
      </c>
      <c r="K11" s="26">
        <v>121</v>
      </c>
      <c r="M11"/>
    </row>
    <row r="12" spans="1:11" ht="12.75" customHeight="1">
      <c r="A12" s="81"/>
      <c r="B12" s="23" t="s">
        <v>17</v>
      </c>
      <c r="C12" s="77"/>
      <c r="D12" s="69"/>
      <c r="E12" s="71"/>
      <c r="F12" s="24">
        <v>11.318</v>
      </c>
      <c r="G12" s="24">
        <v>11.551</v>
      </c>
      <c r="H12" s="24">
        <v>11.33</v>
      </c>
      <c r="I12" s="24">
        <v>11.282</v>
      </c>
      <c r="J12" s="24">
        <v>11.399</v>
      </c>
      <c r="K12" s="24">
        <v>11.647</v>
      </c>
    </row>
    <row r="13" spans="1:11" ht="15.75" customHeight="1">
      <c r="A13" s="80">
        <v>5</v>
      </c>
      <c r="B13" s="22" t="s">
        <v>159</v>
      </c>
      <c r="C13" s="76" t="s">
        <v>74</v>
      </c>
      <c r="D13" s="68">
        <f>SUM(F13:K13)</f>
        <v>751</v>
      </c>
      <c r="E13" s="70">
        <v>54</v>
      </c>
      <c r="F13" s="26">
        <v>128</v>
      </c>
      <c r="G13" s="26">
        <v>127</v>
      </c>
      <c r="H13" s="26">
        <v>124</v>
      </c>
      <c r="I13" s="26">
        <v>126</v>
      </c>
      <c r="J13" s="26">
        <v>125</v>
      </c>
      <c r="K13" s="26">
        <v>121</v>
      </c>
    </row>
    <row r="14" spans="1:11" ht="12.75" customHeight="1">
      <c r="A14" s="81"/>
      <c r="B14" s="23" t="s">
        <v>78</v>
      </c>
      <c r="C14" s="77"/>
      <c r="D14" s="69"/>
      <c r="E14" s="71"/>
      <c r="F14" s="24">
        <v>11.295</v>
      </c>
      <c r="G14" s="24">
        <v>11.361</v>
      </c>
      <c r="H14" s="24">
        <v>11.68</v>
      </c>
      <c r="I14" s="24">
        <v>11.597</v>
      </c>
      <c r="J14" s="24">
        <v>11.496</v>
      </c>
      <c r="K14" s="24">
        <v>11.643</v>
      </c>
    </row>
    <row r="15" spans="1:13" ht="15.75" customHeight="1">
      <c r="A15" s="80">
        <v>6</v>
      </c>
      <c r="B15" s="25" t="s">
        <v>49</v>
      </c>
      <c r="C15" s="76" t="s">
        <v>86</v>
      </c>
      <c r="D15" s="68">
        <f>SUM(F15:K15)</f>
        <v>750</v>
      </c>
      <c r="E15" s="70">
        <v>38</v>
      </c>
      <c r="F15" s="26">
        <v>128</v>
      </c>
      <c r="G15" s="26">
        <v>126</v>
      </c>
      <c r="H15" s="26">
        <v>118</v>
      </c>
      <c r="I15" s="26">
        <v>126</v>
      </c>
      <c r="J15" s="26">
        <v>127</v>
      </c>
      <c r="K15" s="26">
        <v>125</v>
      </c>
      <c r="M15"/>
    </row>
    <row r="16" spans="1:11" ht="12.75" customHeight="1">
      <c r="A16" s="81"/>
      <c r="B16" s="23" t="s">
        <v>139</v>
      </c>
      <c r="C16" s="77"/>
      <c r="D16" s="69"/>
      <c r="E16" s="71"/>
      <c r="F16" s="24">
        <v>11.398</v>
      </c>
      <c r="G16" s="24">
        <v>11.335</v>
      </c>
      <c r="H16" s="24">
        <v>11.413</v>
      </c>
      <c r="I16" s="24">
        <v>11.39</v>
      </c>
      <c r="J16" s="24">
        <v>11.168</v>
      </c>
      <c r="K16" s="24">
        <v>11.394</v>
      </c>
    </row>
    <row r="17" spans="1:11" ht="15.75" customHeight="1">
      <c r="A17" s="78">
        <v>7</v>
      </c>
      <c r="B17" s="22" t="s">
        <v>41</v>
      </c>
      <c r="C17" s="76" t="s">
        <v>76</v>
      </c>
      <c r="D17" s="68">
        <f>SUM(F17:K17)</f>
        <v>749</v>
      </c>
      <c r="E17" s="70">
        <v>12</v>
      </c>
      <c r="F17" s="26">
        <v>123</v>
      </c>
      <c r="G17" s="26">
        <v>126</v>
      </c>
      <c r="H17" s="26">
        <v>125</v>
      </c>
      <c r="I17" s="26">
        <v>126</v>
      </c>
      <c r="J17" s="26">
        <v>126</v>
      </c>
      <c r="K17" s="26">
        <v>123</v>
      </c>
    </row>
    <row r="18" spans="1:11" ht="12.75" customHeight="1">
      <c r="A18" s="79"/>
      <c r="B18" s="23" t="s">
        <v>42</v>
      </c>
      <c r="C18" s="77"/>
      <c r="D18" s="69"/>
      <c r="E18" s="71"/>
      <c r="F18" s="24">
        <v>11.694</v>
      </c>
      <c r="G18" s="24">
        <v>11.642</v>
      </c>
      <c r="H18" s="24">
        <v>11.573</v>
      </c>
      <c r="I18" s="24">
        <v>11.646</v>
      </c>
      <c r="J18" s="24">
        <v>11.543</v>
      </c>
      <c r="K18" s="24">
        <v>11.689</v>
      </c>
    </row>
    <row r="19" spans="1:11" ht="15.75" customHeight="1">
      <c r="A19" s="78">
        <v>8</v>
      </c>
      <c r="B19" s="25" t="s">
        <v>33</v>
      </c>
      <c r="C19" s="76" t="s">
        <v>82</v>
      </c>
      <c r="D19" s="68">
        <f>SUM(F19:K19)</f>
        <v>744</v>
      </c>
      <c r="E19" s="70">
        <v>30</v>
      </c>
      <c r="F19" s="26">
        <v>127</v>
      </c>
      <c r="G19" s="26">
        <v>129</v>
      </c>
      <c r="H19" s="26">
        <v>123</v>
      </c>
      <c r="I19" s="26">
        <v>126</v>
      </c>
      <c r="J19" s="26">
        <v>120</v>
      </c>
      <c r="K19" s="26">
        <v>119</v>
      </c>
    </row>
    <row r="20" spans="1:11" ht="12.75" customHeight="1">
      <c r="A20" s="79"/>
      <c r="B20" s="23" t="s">
        <v>20</v>
      </c>
      <c r="C20" s="77"/>
      <c r="D20" s="69"/>
      <c r="E20" s="71"/>
      <c r="F20" s="24">
        <v>11.333</v>
      </c>
      <c r="G20" s="24">
        <v>11.262</v>
      </c>
      <c r="H20" s="24">
        <v>11.604</v>
      </c>
      <c r="I20" s="24">
        <v>11.516</v>
      </c>
      <c r="J20" s="24">
        <v>11.788</v>
      </c>
      <c r="K20" s="24">
        <v>11.509</v>
      </c>
    </row>
    <row r="21" spans="1:11" ht="15.75" customHeight="1">
      <c r="A21" s="72">
        <v>9</v>
      </c>
      <c r="B21" s="31" t="s">
        <v>53</v>
      </c>
      <c r="C21" s="74" t="s">
        <v>76</v>
      </c>
      <c r="D21" s="68">
        <f>SUM(F21:K21)</f>
        <v>742</v>
      </c>
      <c r="E21" s="70">
        <v>54</v>
      </c>
      <c r="F21" s="26">
        <v>122</v>
      </c>
      <c r="G21" s="26">
        <v>126</v>
      </c>
      <c r="H21" s="26">
        <v>123</v>
      </c>
      <c r="I21" s="26">
        <v>125</v>
      </c>
      <c r="J21" s="26">
        <v>121</v>
      </c>
      <c r="K21" s="26">
        <v>125</v>
      </c>
    </row>
    <row r="22" spans="1:11" ht="12.75" customHeight="1">
      <c r="A22" s="73"/>
      <c r="B22" s="32" t="s">
        <v>54</v>
      </c>
      <c r="C22" s="75"/>
      <c r="D22" s="69"/>
      <c r="E22" s="71"/>
      <c r="F22" s="24">
        <v>11.805</v>
      </c>
      <c r="G22" s="24">
        <v>11.53</v>
      </c>
      <c r="H22" s="24">
        <v>11.558</v>
      </c>
      <c r="I22" s="24">
        <v>11.473</v>
      </c>
      <c r="J22" s="24">
        <v>11.573</v>
      </c>
      <c r="K22" s="24">
        <v>11.398</v>
      </c>
    </row>
    <row r="23" spans="1:11" ht="15.75" customHeight="1">
      <c r="A23" s="72">
        <v>10</v>
      </c>
      <c r="B23" s="31" t="s">
        <v>68</v>
      </c>
      <c r="C23" s="74" t="s">
        <v>86</v>
      </c>
      <c r="D23" s="68">
        <f>SUM(F23:K23)</f>
        <v>740</v>
      </c>
      <c r="E23" s="70">
        <v>36</v>
      </c>
      <c r="F23" s="26">
        <v>123</v>
      </c>
      <c r="G23" s="26">
        <v>125</v>
      </c>
      <c r="H23" s="26">
        <v>122</v>
      </c>
      <c r="I23" s="26">
        <v>124</v>
      </c>
      <c r="J23" s="26">
        <v>125</v>
      </c>
      <c r="K23" s="26">
        <v>121</v>
      </c>
    </row>
    <row r="24" spans="1:11" ht="12.75" customHeight="1">
      <c r="A24" s="73"/>
      <c r="B24" s="32" t="s">
        <v>175</v>
      </c>
      <c r="C24" s="75"/>
      <c r="D24" s="69"/>
      <c r="E24" s="71"/>
      <c r="F24" s="24">
        <v>11.498</v>
      </c>
      <c r="G24" s="24">
        <v>11.151</v>
      </c>
      <c r="H24" s="24">
        <v>11.652</v>
      </c>
      <c r="I24" s="24">
        <v>11.339</v>
      </c>
      <c r="J24" s="24">
        <v>11.58</v>
      </c>
      <c r="K24" s="24">
        <v>11.478</v>
      </c>
    </row>
    <row r="25" spans="1:11" ht="15.75" customHeight="1">
      <c r="A25" s="78">
        <v>11</v>
      </c>
      <c r="B25" s="25" t="s">
        <v>164</v>
      </c>
      <c r="C25" s="76" t="s">
        <v>74</v>
      </c>
      <c r="D25" s="68">
        <f>SUM(F25:K25)</f>
        <v>738</v>
      </c>
      <c r="E25" s="70">
        <v>18</v>
      </c>
      <c r="F25" s="26">
        <v>122</v>
      </c>
      <c r="G25" s="26">
        <v>124</v>
      </c>
      <c r="H25" s="26">
        <v>121</v>
      </c>
      <c r="I25" s="26">
        <v>124</v>
      </c>
      <c r="J25" s="26">
        <v>124</v>
      </c>
      <c r="K25" s="26">
        <v>123</v>
      </c>
    </row>
    <row r="26" spans="1:11" ht="12.75" customHeight="1">
      <c r="A26" s="79"/>
      <c r="B26" s="23" t="s">
        <v>165</v>
      </c>
      <c r="C26" s="77"/>
      <c r="D26" s="69"/>
      <c r="E26" s="71"/>
      <c r="F26" s="24">
        <v>11.57</v>
      </c>
      <c r="G26" s="24">
        <v>11.473</v>
      </c>
      <c r="H26" s="24">
        <v>11.749</v>
      </c>
      <c r="I26" s="24">
        <v>11.693</v>
      </c>
      <c r="J26" s="24">
        <v>11.509</v>
      </c>
      <c r="K26" s="24">
        <v>11.69</v>
      </c>
    </row>
    <row r="27" spans="1:11" ht="15.75" customHeight="1">
      <c r="A27" s="72">
        <v>12</v>
      </c>
      <c r="B27" s="31" t="s">
        <v>75</v>
      </c>
      <c r="C27" s="74" t="s">
        <v>74</v>
      </c>
      <c r="D27" s="68">
        <f>SUM(F27:K27)</f>
        <v>722</v>
      </c>
      <c r="E27" s="70">
        <v>51</v>
      </c>
      <c r="F27" s="26">
        <v>122</v>
      </c>
      <c r="G27" s="26">
        <v>121</v>
      </c>
      <c r="H27" s="26">
        <v>119</v>
      </c>
      <c r="I27" s="26">
        <v>124</v>
      </c>
      <c r="J27" s="26">
        <v>120</v>
      </c>
      <c r="K27" s="26">
        <v>116</v>
      </c>
    </row>
    <row r="28" spans="1:11" ht="12.75" customHeight="1">
      <c r="A28" s="73"/>
      <c r="B28" s="32" t="s">
        <v>15</v>
      </c>
      <c r="C28" s="75"/>
      <c r="D28" s="69"/>
      <c r="E28" s="71"/>
      <c r="F28" s="24">
        <v>11.587</v>
      </c>
      <c r="G28" s="24">
        <v>11.547</v>
      </c>
      <c r="H28" s="24">
        <v>11.545</v>
      </c>
      <c r="I28" s="24">
        <v>11.491</v>
      </c>
      <c r="J28" s="24">
        <v>11.538</v>
      </c>
      <c r="K28" s="24">
        <v>11.913</v>
      </c>
    </row>
    <row r="29" spans="1:11" ht="15.75" customHeight="1">
      <c r="A29" s="72">
        <v>13</v>
      </c>
      <c r="B29" s="31" t="s">
        <v>70</v>
      </c>
      <c r="C29" s="74" t="s">
        <v>76</v>
      </c>
      <c r="D29" s="68">
        <f>SUM(F29:K29)</f>
        <v>720</v>
      </c>
      <c r="E29" s="70">
        <v>49</v>
      </c>
      <c r="F29" s="26">
        <v>119</v>
      </c>
      <c r="G29" s="26">
        <v>119</v>
      </c>
      <c r="H29" s="26">
        <v>118</v>
      </c>
      <c r="I29" s="26">
        <v>123</v>
      </c>
      <c r="J29" s="26">
        <v>123</v>
      </c>
      <c r="K29" s="26">
        <v>118</v>
      </c>
    </row>
    <row r="30" spans="1:11" ht="12.75" customHeight="1">
      <c r="A30" s="73"/>
      <c r="B30" s="32" t="s">
        <v>84</v>
      </c>
      <c r="C30" s="75"/>
      <c r="D30" s="69"/>
      <c r="E30" s="71"/>
      <c r="F30" s="24">
        <v>11.895</v>
      </c>
      <c r="G30" s="24">
        <v>11.603</v>
      </c>
      <c r="H30" s="24">
        <v>11.713</v>
      </c>
      <c r="I30" s="24">
        <v>11.769</v>
      </c>
      <c r="J30" s="24">
        <v>11.67</v>
      </c>
      <c r="K30" s="24">
        <v>11.896</v>
      </c>
    </row>
    <row r="31" spans="1:11" ht="15.75" customHeight="1">
      <c r="A31" s="72">
        <v>14</v>
      </c>
      <c r="B31" s="31" t="s">
        <v>80</v>
      </c>
      <c r="C31" s="74" t="s">
        <v>76</v>
      </c>
      <c r="D31" s="68">
        <f>SUM(F31:K31)</f>
        <v>714</v>
      </c>
      <c r="E31" s="70">
        <v>60</v>
      </c>
      <c r="F31" s="26">
        <v>120</v>
      </c>
      <c r="G31" s="26">
        <v>117</v>
      </c>
      <c r="H31" s="26">
        <v>117</v>
      </c>
      <c r="I31" s="26">
        <v>119</v>
      </c>
      <c r="J31" s="26">
        <v>126</v>
      </c>
      <c r="K31" s="26">
        <v>115</v>
      </c>
    </row>
    <row r="32" spans="1:11" ht="12.75" customHeight="1">
      <c r="A32" s="73"/>
      <c r="B32" s="32" t="s">
        <v>166</v>
      </c>
      <c r="C32" s="75"/>
      <c r="D32" s="69"/>
      <c r="E32" s="71"/>
      <c r="F32" s="24">
        <v>11.952</v>
      </c>
      <c r="G32" s="24">
        <v>11.775</v>
      </c>
      <c r="H32" s="24">
        <v>11.844</v>
      </c>
      <c r="I32" s="24">
        <v>11.783</v>
      </c>
      <c r="J32" s="24">
        <v>11.598</v>
      </c>
      <c r="K32" s="24">
        <v>11.655</v>
      </c>
    </row>
    <row r="33" spans="1:11" ht="15.75" customHeight="1">
      <c r="A33" s="72">
        <v>15</v>
      </c>
      <c r="B33" s="31" t="s">
        <v>51</v>
      </c>
      <c r="C33" s="74" t="s">
        <v>82</v>
      </c>
      <c r="D33" s="68">
        <f>SUM(F33:K33)</f>
        <v>710</v>
      </c>
      <c r="E33" s="70">
        <v>37</v>
      </c>
      <c r="F33" s="26">
        <v>124</v>
      </c>
      <c r="G33" s="26">
        <v>113</v>
      </c>
      <c r="H33" s="26">
        <v>112</v>
      </c>
      <c r="I33" s="26">
        <v>123</v>
      </c>
      <c r="J33" s="26">
        <v>115</v>
      </c>
      <c r="K33" s="26">
        <v>123</v>
      </c>
    </row>
    <row r="34" spans="1:11" ht="12.75" customHeight="1">
      <c r="A34" s="73"/>
      <c r="B34" s="32" t="s">
        <v>52</v>
      </c>
      <c r="C34" s="75"/>
      <c r="D34" s="69"/>
      <c r="E34" s="71"/>
      <c r="F34" s="24">
        <v>11.661</v>
      </c>
      <c r="G34" s="24">
        <v>12.165</v>
      </c>
      <c r="H34" s="24">
        <v>12.333</v>
      </c>
      <c r="I34" s="24">
        <v>11.67</v>
      </c>
      <c r="J34" s="24">
        <v>12.088</v>
      </c>
      <c r="K34" s="24">
        <v>11.792</v>
      </c>
    </row>
    <row r="35" spans="1:11" ht="15.75" customHeight="1">
      <c r="A35" s="72">
        <v>16</v>
      </c>
      <c r="B35" s="31" t="s">
        <v>72</v>
      </c>
      <c r="C35" s="74" t="s">
        <v>76</v>
      </c>
      <c r="D35" s="68">
        <f>SUM(F35:K35)</f>
        <v>691</v>
      </c>
      <c r="E35" s="70">
        <v>53</v>
      </c>
      <c r="F35" s="26">
        <v>115</v>
      </c>
      <c r="G35" s="26">
        <v>117</v>
      </c>
      <c r="H35" s="26">
        <v>113</v>
      </c>
      <c r="I35" s="26">
        <v>111</v>
      </c>
      <c r="J35" s="26">
        <v>117</v>
      </c>
      <c r="K35" s="26">
        <v>118</v>
      </c>
    </row>
    <row r="36" spans="1:11" ht="12.75" customHeight="1">
      <c r="A36" s="73"/>
      <c r="B36" s="32" t="s">
        <v>87</v>
      </c>
      <c r="C36" s="75"/>
      <c r="D36" s="69"/>
      <c r="E36" s="71"/>
      <c r="F36" s="24">
        <v>12.163</v>
      </c>
      <c r="G36" s="24">
        <v>11.937</v>
      </c>
      <c r="H36" s="24">
        <v>12.411</v>
      </c>
      <c r="I36" s="24">
        <v>12.362</v>
      </c>
      <c r="J36" s="24">
        <v>11.828</v>
      </c>
      <c r="K36" s="24">
        <v>12.135</v>
      </c>
    </row>
    <row r="37" spans="1:11" ht="15.75" customHeight="1">
      <c r="A37" s="72">
        <v>17</v>
      </c>
      <c r="B37" s="31" t="s">
        <v>73</v>
      </c>
      <c r="C37" s="74" t="s">
        <v>86</v>
      </c>
      <c r="D37" s="68">
        <f>SUM(F37:K37)</f>
        <v>691</v>
      </c>
      <c r="E37" s="70">
        <v>52</v>
      </c>
      <c r="F37" s="24">
        <v>113</v>
      </c>
      <c r="G37" s="24">
        <v>118</v>
      </c>
      <c r="H37" s="24">
        <v>113</v>
      </c>
      <c r="I37" s="24">
        <v>117</v>
      </c>
      <c r="J37" s="24">
        <v>115</v>
      </c>
      <c r="K37" s="24">
        <v>115</v>
      </c>
    </row>
    <row r="38" spans="1:11" ht="12.75" customHeight="1">
      <c r="A38" s="73"/>
      <c r="B38" s="32" t="s">
        <v>156</v>
      </c>
      <c r="C38" s="75"/>
      <c r="D38" s="69"/>
      <c r="E38" s="71"/>
      <c r="F38" s="24">
        <v>12.25</v>
      </c>
      <c r="G38" s="24">
        <v>11.906</v>
      </c>
      <c r="H38" s="24">
        <v>12.366</v>
      </c>
      <c r="I38" s="24">
        <v>12.298</v>
      </c>
      <c r="J38" s="24">
        <v>12.157</v>
      </c>
      <c r="K38" s="24">
        <v>12.027</v>
      </c>
    </row>
    <row r="39" spans="1:11" ht="15.75" customHeight="1">
      <c r="A39" s="72">
        <v>18</v>
      </c>
      <c r="B39" s="31" t="s">
        <v>144</v>
      </c>
      <c r="C39" s="74" t="s">
        <v>74</v>
      </c>
      <c r="D39" s="68">
        <f>SUM(F39:K39)</f>
        <v>672</v>
      </c>
      <c r="E39" s="70">
        <v>45</v>
      </c>
      <c r="F39" s="24">
        <v>117</v>
      </c>
      <c r="G39" s="24">
        <v>112</v>
      </c>
      <c r="H39" s="24">
        <v>113</v>
      </c>
      <c r="I39" s="24">
        <v>105</v>
      </c>
      <c r="J39" s="24">
        <v>116</v>
      </c>
      <c r="K39" s="24">
        <v>109</v>
      </c>
    </row>
    <row r="40" spans="1:11" ht="12.75" customHeight="1">
      <c r="A40" s="73"/>
      <c r="B40" s="32" t="s">
        <v>145</v>
      </c>
      <c r="C40" s="75"/>
      <c r="D40" s="69"/>
      <c r="E40" s="71"/>
      <c r="F40" s="24">
        <v>11.966</v>
      </c>
      <c r="G40" s="24">
        <v>12.185</v>
      </c>
      <c r="H40" s="24">
        <v>12.136</v>
      </c>
      <c r="I40" s="24">
        <v>12.546</v>
      </c>
      <c r="J40" s="24">
        <v>11.839</v>
      </c>
      <c r="K40" s="24">
        <v>12.457</v>
      </c>
    </row>
    <row r="41" spans="1:11" ht="15.75" customHeight="1">
      <c r="A41" s="72">
        <v>19</v>
      </c>
      <c r="B41" s="31" t="s">
        <v>88</v>
      </c>
      <c r="C41" s="74" t="s">
        <v>76</v>
      </c>
      <c r="D41" s="68">
        <f>SUM(F41:K41)</f>
        <v>632</v>
      </c>
      <c r="E41" s="70">
        <v>39</v>
      </c>
      <c r="F41" s="26">
        <v>108</v>
      </c>
      <c r="G41" s="26">
        <v>102</v>
      </c>
      <c r="H41" s="26">
        <v>107</v>
      </c>
      <c r="I41" s="26">
        <v>109</v>
      </c>
      <c r="J41" s="26">
        <v>104</v>
      </c>
      <c r="K41" s="26">
        <v>102</v>
      </c>
    </row>
    <row r="42" spans="1:11" ht="12.75" customHeight="1">
      <c r="A42" s="73"/>
      <c r="B42" s="32" t="s">
        <v>89</v>
      </c>
      <c r="C42" s="75"/>
      <c r="D42" s="69"/>
      <c r="E42" s="71"/>
      <c r="F42" s="24">
        <v>12.878</v>
      </c>
      <c r="G42" s="24">
        <v>13.171</v>
      </c>
      <c r="H42" s="24">
        <v>12.764</v>
      </c>
      <c r="I42" s="24">
        <v>12.877</v>
      </c>
      <c r="J42" s="24">
        <v>13.065</v>
      </c>
      <c r="K42" s="24">
        <v>13.211</v>
      </c>
    </row>
    <row r="43" spans="1:11" ht="15.75" customHeight="1">
      <c r="A43" s="72">
        <v>20</v>
      </c>
      <c r="B43" s="31" t="s">
        <v>147</v>
      </c>
      <c r="C43" s="74" t="s">
        <v>82</v>
      </c>
      <c r="D43" s="68">
        <f>SUM(F43:K43)</f>
        <v>629</v>
      </c>
      <c r="E43" s="70">
        <v>85</v>
      </c>
      <c r="F43" s="26">
        <v>105</v>
      </c>
      <c r="G43" s="26">
        <v>101</v>
      </c>
      <c r="H43" s="26">
        <v>109</v>
      </c>
      <c r="I43" s="26">
        <v>102</v>
      </c>
      <c r="J43" s="26">
        <v>110</v>
      </c>
      <c r="K43" s="26">
        <v>102</v>
      </c>
    </row>
    <row r="44" spans="1:11" ht="12.75" customHeight="1">
      <c r="A44" s="73"/>
      <c r="B44" s="32" t="s">
        <v>93</v>
      </c>
      <c r="C44" s="75"/>
      <c r="D44" s="69"/>
      <c r="E44" s="71"/>
      <c r="F44" s="24">
        <v>12.791</v>
      </c>
      <c r="G44" s="24">
        <v>13.191</v>
      </c>
      <c r="H44" s="24">
        <v>12.47</v>
      </c>
      <c r="I44" s="24">
        <v>13.097</v>
      </c>
      <c r="J44" s="24">
        <v>12.592</v>
      </c>
      <c r="K44" s="24">
        <v>13.008</v>
      </c>
    </row>
    <row r="45" ht="15.75" customHeight="1"/>
    <row r="46" spans="5:6" ht="15.75" customHeight="1">
      <c r="E46" s="45"/>
      <c r="F46" s="46" t="s">
        <v>62</v>
      </c>
    </row>
    <row r="47" spans="5:6" ht="15.75" customHeight="1">
      <c r="E47" s="47"/>
      <c r="F47" s="46" t="s">
        <v>63</v>
      </c>
    </row>
  </sheetData>
  <sheetProtection/>
  <mergeCells count="82">
    <mergeCell ref="A43:A44"/>
    <mergeCell ref="C43:C44"/>
    <mergeCell ref="D43:D44"/>
    <mergeCell ref="E43:E44"/>
    <mergeCell ref="A35:A36"/>
    <mergeCell ref="C35:C36"/>
    <mergeCell ref="D35:D36"/>
    <mergeCell ref="E35:E36"/>
    <mergeCell ref="A41:A42"/>
    <mergeCell ref="C41:C42"/>
    <mergeCell ref="D41:D42"/>
    <mergeCell ref="E41:E42"/>
    <mergeCell ref="A31:A32"/>
    <mergeCell ref="C31:C32"/>
    <mergeCell ref="D31:D32"/>
    <mergeCell ref="E31:E32"/>
    <mergeCell ref="A33:A34"/>
    <mergeCell ref="C33:C34"/>
    <mergeCell ref="D33:D34"/>
    <mergeCell ref="E33:E34"/>
    <mergeCell ref="A27:A28"/>
    <mergeCell ref="C27:C28"/>
    <mergeCell ref="D27:D28"/>
    <mergeCell ref="E27:E28"/>
    <mergeCell ref="A29:A30"/>
    <mergeCell ref="C29:C30"/>
    <mergeCell ref="D29:D30"/>
    <mergeCell ref="E29:E30"/>
    <mergeCell ref="A23:A24"/>
    <mergeCell ref="C23:C24"/>
    <mergeCell ref="D23:D24"/>
    <mergeCell ref="E23:E24"/>
    <mergeCell ref="A25:A26"/>
    <mergeCell ref="C25:C26"/>
    <mergeCell ref="D25:D26"/>
    <mergeCell ref="E25:E26"/>
    <mergeCell ref="A19:A20"/>
    <mergeCell ref="C19:C20"/>
    <mergeCell ref="D19:D20"/>
    <mergeCell ref="E19:E20"/>
    <mergeCell ref="A21:A22"/>
    <mergeCell ref="C21:C22"/>
    <mergeCell ref="D21:D22"/>
    <mergeCell ref="E21:E22"/>
    <mergeCell ref="A15:A16"/>
    <mergeCell ref="C15:C16"/>
    <mergeCell ref="D15:D16"/>
    <mergeCell ref="E15:E16"/>
    <mergeCell ref="A17:A18"/>
    <mergeCell ref="C17:C18"/>
    <mergeCell ref="D17:D18"/>
    <mergeCell ref="E17:E18"/>
    <mergeCell ref="A11:A12"/>
    <mergeCell ref="C11:C12"/>
    <mergeCell ref="D11:D12"/>
    <mergeCell ref="E11:E12"/>
    <mergeCell ref="A13:A14"/>
    <mergeCell ref="C13:C14"/>
    <mergeCell ref="D13:D14"/>
    <mergeCell ref="E13:E14"/>
    <mergeCell ref="A7:A8"/>
    <mergeCell ref="C7:C8"/>
    <mergeCell ref="D7:D8"/>
    <mergeCell ref="E7:E8"/>
    <mergeCell ref="A9:A10"/>
    <mergeCell ref="C9:C10"/>
    <mergeCell ref="D9:D10"/>
    <mergeCell ref="E9:E10"/>
    <mergeCell ref="A1:D1"/>
    <mergeCell ref="A3:K3"/>
    <mergeCell ref="A5:A6"/>
    <mergeCell ref="C5:C6"/>
    <mergeCell ref="D5:D6"/>
    <mergeCell ref="E5:E6"/>
    <mergeCell ref="E37:E38"/>
    <mergeCell ref="E39:E40"/>
    <mergeCell ref="A37:A38"/>
    <mergeCell ref="A39:A40"/>
    <mergeCell ref="C37:C38"/>
    <mergeCell ref="C39:C40"/>
    <mergeCell ref="D37:D38"/>
    <mergeCell ref="D39:D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5">
      <selection activeCell="C25" sqref="C25:C26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8.57421875" style="17" customWidth="1"/>
    <col min="13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83" t="s">
        <v>170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18"/>
    </row>
    <row r="4" spans="1:12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  <c r="L4" s="52" t="s">
        <v>180</v>
      </c>
    </row>
    <row r="5" spans="1:11" ht="15.75" customHeight="1">
      <c r="A5" s="78">
        <v>1</v>
      </c>
      <c r="B5" s="22" t="s">
        <v>141</v>
      </c>
      <c r="C5" s="76" t="s">
        <v>76</v>
      </c>
      <c r="D5" s="68">
        <f>SUM(F5:K5)</f>
        <v>725</v>
      </c>
      <c r="E5" s="86">
        <v>13</v>
      </c>
      <c r="F5" s="26">
        <v>123</v>
      </c>
      <c r="G5" s="26">
        <v>121</v>
      </c>
      <c r="H5" s="26">
        <v>123</v>
      </c>
      <c r="I5" s="26">
        <v>120</v>
      </c>
      <c r="J5" s="26">
        <v>116</v>
      </c>
      <c r="K5" s="26">
        <v>122</v>
      </c>
    </row>
    <row r="6" spans="1:11" ht="12.75" customHeight="1">
      <c r="A6" s="79"/>
      <c r="B6" s="23" t="s">
        <v>142</v>
      </c>
      <c r="C6" s="77"/>
      <c r="D6" s="69"/>
      <c r="E6" s="87"/>
      <c r="F6" s="24">
        <v>11.898</v>
      </c>
      <c r="G6" s="24">
        <v>11.86</v>
      </c>
      <c r="H6" s="24">
        <v>11.825</v>
      </c>
      <c r="I6" s="24">
        <v>11.993</v>
      </c>
      <c r="J6" s="24">
        <v>11.886</v>
      </c>
      <c r="K6" s="24">
        <v>11.845</v>
      </c>
    </row>
    <row r="7" spans="1:11" ht="15.75" customHeight="1">
      <c r="A7" s="78">
        <v>2</v>
      </c>
      <c r="B7" s="25" t="s">
        <v>33</v>
      </c>
      <c r="C7" s="76" t="s">
        <v>74</v>
      </c>
      <c r="D7" s="68">
        <f>SUM(F7:K7)</f>
        <v>711</v>
      </c>
      <c r="E7" s="70">
        <v>18</v>
      </c>
      <c r="F7" s="26">
        <v>119</v>
      </c>
      <c r="G7" s="26">
        <v>117</v>
      </c>
      <c r="H7" s="26">
        <v>119</v>
      </c>
      <c r="I7" s="26">
        <v>118</v>
      </c>
      <c r="J7" s="26">
        <v>120</v>
      </c>
      <c r="K7" s="26">
        <v>118</v>
      </c>
    </row>
    <row r="8" spans="1:11" ht="12.75" customHeight="1">
      <c r="A8" s="79"/>
      <c r="B8" s="23" t="s">
        <v>20</v>
      </c>
      <c r="C8" s="77"/>
      <c r="D8" s="69"/>
      <c r="E8" s="71"/>
      <c r="F8" s="24">
        <v>12.118</v>
      </c>
      <c r="G8" s="24">
        <v>12.229</v>
      </c>
      <c r="H8" s="24">
        <v>12.087</v>
      </c>
      <c r="I8" s="24">
        <v>12.173</v>
      </c>
      <c r="J8" s="24">
        <v>11.963</v>
      </c>
      <c r="K8" s="24">
        <v>12.174</v>
      </c>
    </row>
    <row r="9" spans="1:11" ht="15.75" customHeight="1">
      <c r="A9" s="78">
        <v>3</v>
      </c>
      <c r="B9" s="25" t="s">
        <v>32</v>
      </c>
      <c r="C9" s="76" t="s">
        <v>74</v>
      </c>
      <c r="D9" s="68">
        <f>SUM(F9:K9)</f>
        <v>711</v>
      </c>
      <c r="E9" s="70">
        <v>10</v>
      </c>
      <c r="F9" s="26">
        <v>121</v>
      </c>
      <c r="G9" s="26">
        <v>116</v>
      </c>
      <c r="H9" s="26">
        <v>116</v>
      </c>
      <c r="I9" s="26">
        <v>117</v>
      </c>
      <c r="J9" s="26">
        <v>120</v>
      </c>
      <c r="K9" s="26">
        <v>121</v>
      </c>
    </row>
    <row r="10" spans="1:11" ht="12.75" customHeight="1">
      <c r="A10" s="79"/>
      <c r="B10" s="23" t="s">
        <v>16</v>
      </c>
      <c r="C10" s="77"/>
      <c r="D10" s="69"/>
      <c r="E10" s="71"/>
      <c r="F10" s="24">
        <v>11.971</v>
      </c>
      <c r="G10" s="24">
        <v>12.15</v>
      </c>
      <c r="H10" s="24">
        <v>12.024</v>
      </c>
      <c r="I10" s="24">
        <v>12.239</v>
      </c>
      <c r="J10" s="24">
        <v>12.045</v>
      </c>
      <c r="K10" s="24">
        <v>12.019</v>
      </c>
    </row>
    <row r="11" spans="1:13" ht="15.75" customHeight="1">
      <c r="A11" s="72">
        <v>4</v>
      </c>
      <c r="B11" s="31" t="s">
        <v>70</v>
      </c>
      <c r="C11" s="74" t="s">
        <v>82</v>
      </c>
      <c r="D11" s="68">
        <f>SUM(F11:K11)</f>
        <v>707</v>
      </c>
      <c r="E11" s="70">
        <v>30</v>
      </c>
      <c r="F11" s="26">
        <v>120</v>
      </c>
      <c r="G11" s="26">
        <v>116</v>
      </c>
      <c r="H11" s="26">
        <v>121</v>
      </c>
      <c r="I11" s="26">
        <v>119</v>
      </c>
      <c r="J11" s="26">
        <v>114</v>
      </c>
      <c r="K11" s="26">
        <v>117</v>
      </c>
      <c r="M11"/>
    </row>
    <row r="12" spans="1:11" ht="12.75" customHeight="1">
      <c r="A12" s="73"/>
      <c r="B12" s="32" t="s">
        <v>84</v>
      </c>
      <c r="C12" s="75"/>
      <c r="D12" s="69"/>
      <c r="E12" s="71"/>
      <c r="F12" s="24">
        <v>12.049</v>
      </c>
      <c r="G12" s="24">
        <v>12.108</v>
      </c>
      <c r="H12" s="24">
        <v>12.055</v>
      </c>
      <c r="I12" s="24">
        <v>12.172</v>
      </c>
      <c r="J12" s="24">
        <v>12.316</v>
      </c>
      <c r="K12" s="24">
        <v>12.352</v>
      </c>
    </row>
    <row r="13" spans="1:11" ht="15.75" customHeight="1">
      <c r="A13" s="80">
        <v>5</v>
      </c>
      <c r="B13" s="22" t="s">
        <v>171</v>
      </c>
      <c r="C13" s="76" t="s">
        <v>74</v>
      </c>
      <c r="D13" s="68">
        <f>SUM(F13:K13)</f>
        <v>706</v>
      </c>
      <c r="E13" s="70">
        <v>17</v>
      </c>
      <c r="F13" s="26">
        <v>115</v>
      </c>
      <c r="G13" s="26">
        <v>116</v>
      </c>
      <c r="H13" s="26">
        <v>119</v>
      </c>
      <c r="I13" s="26">
        <v>117</v>
      </c>
      <c r="J13" s="26">
        <v>121</v>
      </c>
      <c r="K13" s="26">
        <v>118</v>
      </c>
    </row>
    <row r="14" spans="1:11" ht="12.75" customHeight="1">
      <c r="A14" s="81"/>
      <c r="B14" s="23" t="s">
        <v>172</v>
      </c>
      <c r="C14" s="77"/>
      <c r="D14" s="69"/>
      <c r="E14" s="71"/>
      <c r="F14" s="24">
        <v>12.251</v>
      </c>
      <c r="G14" s="24">
        <v>12.11</v>
      </c>
      <c r="H14" s="24">
        <v>12.133</v>
      </c>
      <c r="I14" s="24">
        <v>12.295</v>
      </c>
      <c r="J14" s="24">
        <v>12.15</v>
      </c>
      <c r="K14" s="24">
        <v>11.959</v>
      </c>
    </row>
    <row r="15" spans="1:13" ht="15.75" customHeight="1">
      <c r="A15" s="80">
        <v>6</v>
      </c>
      <c r="B15" s="25" t="s">
        <v>49</v>
      </c>
      <c r="C15" s="76" t="s">
        <v>74</v>
      </c>
      <c r="D15" s="68">
        <f>SUM(F15:K15)</f>
        <v>702</v>
      </c>
      <c r="E15" s="70">
        <v>28</v>
      </c>
      <c r="F15" s="26">
        <v>118</v>
      </c>
      <c r="G15" s="26">
        <v>119</v>
      </c>
      <c r="H15" s="26">
        <v>117</v>
      </c>
      <c r="I15" s="26">
        <v>117</v>
      </c>
      <c r="J15" s="26">
        <v>117</v>
      </c>
      <c r="K15" s="26">
        <v>114</v>
      </c>
      <c r="M15"/>
    </row>
    <row r="16" spans="1:11" ht="12.75" customHeight="1">
      <c r="A16" s="81"/>
      <c r="B16" s="23" t="s">
        <v>139</v>
      </c>
      <c r="C16" s="77"/>
      <c r="D16" s="69"/>
      <c r="E16" s="71"/>
      <c r="F16" s="24">
        <v>12.235</v>
      </c>
      <c r="G16" s="24">
        <v>11.964</v>
      </c>
      <c r="H16" s="24">
        <v>12.179</v>
      </c>
      <c r="I16" s="24">
        <v>12.259</v>
      </c>
      <c r="J16" s="24">
        <v>12.121</v>
      </c>
      <c r="K16" s="24">
        <v>12.148</v>
      </c>
    </row>
    <row r="17" spans="1:11" ht="15.75" customHeight="1">
      <c r="A17" s="78">
        <v>7</v>
      </c>
      <c r="B17" s="22" t="s">
        <v>159</v>
      </c>
      <c r="C17" s="76" t="s">
        <v>76</v>
      </c>
      <c r="D17" s="68">
        <f>SUM(F17:K17)</f>
        <v>699</v>
      </c>
      <c r="E17" s="70">
        <v>28</v>
      </c>
      <c r="F17" s="26">
        <v>116</v>
      </c>
      <c r="G17" s="26">
        <v>116</v>
      </c>
      <c r="H17" s="26">
        <v>119</v>
      </c>
      <c r="I17" s="26">
        <v>118</v>
      </c>
      <c r="J17" s="26">
        <v>117</v>
      </c>
      <c r="K17" s="26">
        <v>113</v>
      </c>
    </row>
    <row r="18" spans="1:11" ht="12.75" customHeight="1">
      <c r="A18" s="79"/>
      <c r="B18" s="23" t="s">
        <v>78</v>
      </c>
      <c r="C18" s="77"/>
      <c r="D18" s="69"/>
      <c r="E18" s="71"/>
      <c r="F18" s="24">
        <v>12.306</v>
      </c>
      <c r="G18" s="24">
        <v>12.322</v>
      </c>
      <c r="H18" s="24">
        <v>12.18</v>
      </c>
      <c r="I18" s="24">
        <v>12.48</v>
      </c>
      <c r="J18" s="24">
        <v>12.224</v>
      </c>
      <c r="K18" s="24">
        <v>12.245</v>
      </c>
    </row>
    <row r="19" spans="1:11" ht="15.75" customHeight="1">
      <c r="A19" s="78">
        <v>8</v>
      </c>
      <c r="B19" s="22" t="s">
        <v>19</v>
      </c>
      <c r="C19" s="76" t="s">
        <v>82</v>
      </c>
      <c r="D19" s="68">
        <f>SUM(F19:K19)</f>
        <v>687</v>
      </c>
      <c r="E19" s="70">
        <v>14</v>
      </c>
      <c r="F19" s="26">
        <v>119</v>
      </c>
      <c r="G19" s="26">
        <v>117</v>
      </c>
      <c r="H19" s="26">
        <v>118</v>
      </c>
      <c r="I19" s="26">
        <v>115</v>
      </c>
      <c r="J19" s="26">
        <v>109</v>
      </c>
      <c r="K19" s="26">
        <v>109</v>
      </c>
    </row>
    <row r="20" spans="1:11" ht="12.75" customHeight="1">
      <c r="A20" s="79"/>
      <c r="B20" s="23" t="s">
        <v>17</v>
      </c>
      <c r="C20" s="77"/>
      <c r="D20" s="69"/>
      <c r="E20" s="71"/>
      <c r="F20" s="24">
        <v>12.108</v>
      </c>
      <c r="G20" s="24">
        <v>12.262</v>
      </c>
      <c r="H20" s="24">
        <v>12.017</v>
      </c>
      <c r="I20" s="24">
        <v>12.211</v>
      </c>
      <c r="J20" s="24">
        <v>12.42</v>
      </c>
      <c r="K20" s="24">
        <v>12.502</v>
      </c>
    </row>
    <row r="21" spans="1:11" ht="15.75" customHeight="1">
      <c r="A21" s="72">
        <v>9</v>
      </c>
      <c r="B21" s="31" t="s">
        <v>80</v>
      </c>
      <c r="C21" s="74" t="s">
        <v>86</v>
      </c>
      <c r="D21" s="68">
        <f>SUM(F21:K21)</f>
        <v>680</v>
      </c>
      <c r="E21" s="70">
        <v>5</v>
      </c>
      <c r="F21" s="26">
        <v>116</v>
      </c>
      <c r="G21" s="26">
        <v>108</v>
      </c>
      <c r="H21" s="26">
        <v>117</v>
      </c>
      <c r="I21" s="26">
        <v>113</v>
      </c>
      <c r="J21" s="26">
        <v>114</v>
      </c>
      <c r="K21" s="26">
        <v>112</v>
      </c>
    </row>
    <row r="22" spans="1:11" ht="12.75" customHeight="1">
      <c r="A22" s="73"/>
      <c r="B22" s="32" t="s">
        <v>81</v>
      </c>
      <c r="C22" s="75"/>
      <c r="D22" s="69"/>
      <c r="E22" s="71"/>
      <c r="F22" s="24">
        <v>12.315</v>
      </c>
      <c r="G22" s="24">
        <v>12.279</v>
      </c>
      <c r="H22" s="24">
        <v>12.408</v>
      </c>
      <c r="I22" s="24">
        <v>12.644</v>
      </c>
      <c r="J22" s="24">
        <v>12.336</v>
      </c>
      <c r="K22" s="24">
        <v>12.618</v>
      </c>
    </row>
    <row r="23" spans="1:11" ht="15.75" customHeight="1">
      <c r="A23" s="78">
        <v>10</v>
      </c>
      <c r="B23" s="22" t="s">
        <v>34</v>
      </c>
      <c r="C23" s="76" t="s">
        <v>82</v>
      </c>
      <c r="D23" s="68">
        <f>SUM(F23:K23)</f>
        <v>671</v>
      </c>
      <c r="E23" s="70">
        <v>38</v>
      </c>
      <c r="F23" s="26">
        <v>112</v>
      </c>
      <c r="G23" s="26">
        <v>108</v>
      </c>
      <c r="H23" s="26">
        <v>114</v>
      </c>
      <c r="I23" s="26">
        <v>111</v>
      </c>
      <c r="J23" s="26">
        <v>111</v>
      </c>
      <c r="K23" s="26">
        <v>115</v>
      </c>
    </row>
    <row r="24" spans="1:11" ht="12.75" customHeight="1">
      <c r="A24" s="79"/>
      <c r="B24" s="23" t="s">
        <v>43</v>
      </c>
      <c r="C24" s="77"/>
      <c r="D24" s="69"/>
      <c r="E24" s="71"/>
      <c r="F24" s="24">
        <v>12.516</v>
      </c>
      <c r="G24" s="24">
        <v>12.12</v>
      </c>
      <c r="H24" s="24">
        <v>12.298</v>
      </c>
      <c r="I24" s="24">
        <v>12.274</v>
      </c>
      <c r="J24" s="24">
        <v>12.324</v>
      </c>
      <c r="K24" s="24">
        <v>12.033</v>
      </c>
    </row>
    <row r="25" spans="1:11" ht="15.75" customHeight="1">
      <c r="A25" s="72">
        <v>11</v>
      </c>
      <c r="B25" s="31" t="s">
        <v>72</v>
      </c>
      <c r="C25" s="74" t="s">
        <v>76</v>
      </c>
      <c r="D25" s="68">
        <f>SUM(F25:K25)</f>
        <v>649</v>
      </c>
      <c r="E25" s="70">
        <v>24</v>
      </c>
      <c r="F25" s="26">
        <v>109</v>
      </c>
      <c r="G25" s="26">
        <v>110</v>
      </c>
      <c r="H25" s="26">
        <v>111</v>
      </c>
      <c r="I25" s="26">
        <v>105</v>
      </c>
      <c r="J25" s="26">
        <v>106</v>
      </c>
      <c r="K25" s="26">
        <v>108</v>
      </c>
    </row>
    <row r="26" spans="1:11" ht="12.75" customHeight="1">
      <c r="A26" s="73"/>
      <c r="B26" s="32" t="s">
        <v>87</v>
      </c>
      <c r="C26" s="75"/>
      <c r="D26" s="69"/>
      <c r="E26" s="71"/>
      <c r="F26" s="24">
        <v>12.837</v>
      </c>
      <c r="G26" s="24">
        <v>12.843</v>
      </c>
      <c r="H26" s="24">
        <v>12.769</v>
      </c>
      <c r="I26" s="24">
        <v>13.281</v>
      </c>
      <c r="J26" s="24">
        <v>13.058</v>
      </c>
      <c r="K26" s="24">
        <v>12.74</v>
      </c>
    </row>
    <row r="27" spans="1:11" ht="15.75" customHeight="1">
      <c r="A27" s="72">
        <v>12</v>
      </c>
      <c r="B27" s="31" t="s">
        <v>73</v>
      </c>
      <c r="C27" s="74" t="s">
        <v>86</v>
      </c>
      <c r="D27" s="68">
        <f>SUM(F27:K27)</f>
        <v>645</v>
      </c>
      <c r="E27" s="70">
        <v>38</v>
      </c>
      <c r="F27" s="26">
        <v>111</v>
      </c>
      <c r="G27" s="26">
        <v>111</v>
      </c>
      <c r="H27" s="26">
        <v>104</v>
      </c>
      <c r="I27" s="26">
        <v>104</v>
      </c>
      <c r="J27" s="26">
        <v>106</v>
      </c>
      <c r="K27" s="26">
        <v>109</v>
      </c>
    </row>
    <row r="28" spans="1:11" ht="12.75" customHeight="1">
      <c r="A28" s="73"/>
      <c r="B28" s="32" t="s">
        <v>179</v>
      </c>
      <c r="C28" s="75"/>
      <c r="D28" s="69"/>
      <c r="E28" s="71"/>
      <c r="F28" s="24">
        <v>12.547</v>
      </c>
      <c r="G28" s="24">
        <v>12.731</v>
      </c>
      <c r="H28" s="24">
        <v>12.892</v>
      </c>
      <c r="I28" s="24">
        <v>13.079</v>
      </c>
      <c r="J28" s="24">
        <v>12.657</v>
      </c>
      <c r="K28" s="24">
        <v>12.922</v>
      </c>
    </row>
    <row r="29" spans="1:11" ht="15.75" customHeight="1">
      <c r="A29" s="72">
        <v>13</v>
      </c>
      <c r="B29" s="31" t="s">
        <v>177</v>
      </c>
      <c r="C29" s="74" t="s">
        <v>76</v>
      </c>
      <c r="D29" s="68">
        <f>SUM(F29:K29)</f>
        <v>636</v>
      </c>
      <c r="E29" s="70">
        <v>17</v>
      </c>
      <c r="F29" s="26">
        <v>104</v>
      </c>
      <c r="G29" s="26">
        <v>106</v>
      </c>
      <c r="H29" s="26">
        <v>110</v>
      </c>
      <c r="I29" s="26">
        <v>106</v>
      </c>
      <c r="J29" s="26">
        <v>107</v>
      </c>
      <c r="K29" s="26">
        <v>103</v>
      </c>
    </row>
    <row r="30" spans="1:11" ht="12.75" customHeight="1">
      <c r="A30" s="73"/>
      <c r="B30" s="32" t="s">
        <v>178</v>
      </c>
      <c r="C30" s="75"/>
      <c r="D30" s="69"/>
      <c r="E30" s="71"/>
      <c r="F30" s="24">
        <v>13.203</v>
      </c>
      <c r="G30" s="24">
        <v>13.181</v>
      </c>
      <c r="H30" s="24">
        <v>12.947</v>
      </c>
      <c r="I30" s="24">
        <v>13.083</v>
      </c>
      <c r="J30" s="24">
        <v>13.114</v>
      </c>
      <c r="K30" s="24">
        <v>13.446</v>
      </c>
    </row>
    <row r="31" spans="1:11" ht="15.75" customHeight="1">
      <c r="A31" s="72">
        <v>14</v>
      </c>
      <c r="B31" s="31" t="s">
        <v>147</v>
      </c>
      <c r="C31" s="74" t="s">
        <v>74</v>
      </c>
      <c r="D31" s="68">
        <f>SUM(F31:K31)</f>
        <v>620</v>
      </c>
      <c r="E31" s="70">
        <v>24</v>
      </c>
      <c r="F31" s="26">
        <v>103</v>
      </c>
      <c r="G31" s="26">
        <v>102</v>
      </c>
      <c r="H31" s="26">
        <v>107</v>
      </c>
      <c r="I31" s="26">
        <v>100</v>
      </c>
      <c r="J31" s="26">
        <v>108</v>
      </c>
      <c r="K31" s="26">
        <v>100</v>
      </c>
    </row>
    <row r="32" spans="1:11" ht="12.75" customHeight="1">
      <c r="A32" s="73"/>
      <c r="B32" s="32" t="s">
        <v>93</v>
      </c>
      <c r="C32" s="75"/>
      <c r="D32" s="69"/>
      <c r="E32" s="71"/>
      <c r="F32" s="24">
        <v>13.37</v>
      </c>
      <c r="G32" s="24">
        <v>13.146</v>
      </c>
      <c r="H32" s="24">
        <v>12.969</v>
      </c>
      <c r="I32" s="24">
        <v>13.734</v>
      </c>
      <c r="J32" s="24">
        <v>13.008</v>
      </c>
      <c r="K32" s="24">
        <v>13.565</v>
      </c>
    </row>
    <row r="33" spans="1:11" ht="15.75" customHeight="1">
      <c r="A33" s="72">
        <v>15</v>
      </c>
      <c r="B33" s="31" t="s">
        <v>144</v>
      </c>
      <c r="C33" s="74" t="s">
        <v>74</v>
      </c>
      <c r="D33" s="68">
        <f>SUM(F33:K33)</f>
        <v>608</v>
      </c>
      <c r="E33" s="70">
        <v>11</v>
      </c>
      <c r="F33" s="26">
        <v>102</v>
      </c>
      <c r="G33" s="26">
        <v>104</v>
      </c>
      <c r="H33" s="26">
        <v>106</v>
      </c>
      <c r="I33" s="26">
        <v>97</v>
      </c>
      <c r="J33" s="26">
        <v>104</v>
      </c>
      <c r="K33" s="26">
        <v>95</v>
      </c>
    </row>
    <row r="34" spans="1:11" ht="12.75" customHeight="1">
      <c r="A34" s="73"/>
      <c r="B34" s="32" t="s">
        <v>145</v>
      </c>
      <c r="C34" s="75"/>
      <c r="D34" s="69"/>
      <c r="E34" s="71"/>
      <c r="F34" s="24">
        <v>12.761</v>
      </c>
      <c r="G34" s="24">
        <v>13.034</v>
      </c>
      <c r="H34" s="24">
        <v>12.758</v>
      </c>
      <c r="I34" s="24">
        <v>13.86</v>
      </c>
      <c r="J34" s="24">
        <v>12.639</v>
      </c>
      <c r="K34" s="24">
        <v>13.305</v>
      </c>
    </row>
    <row r="35" spans="1:12" ht="15.75" customHeight="1">
      <c r="A35" s="72">
        <v>16</v>
      </c>
      <c r="B35" s="31" t="s">
        <v>75</v>
      </c>
      <c r="C35" s="74" t="s">
        <v>74</v>
      </c>
      <c r="D35" s="68">
        <f>SUM(F35:K35)-L35</f>
        <v>0</v>
      </c>
      <c r="E35" s="70">
        <v>18</v>
      </c>
      <c r="F35" s="26">
        <v>110</v>
      </c>
      <c r="G35" s="26">
        <v>109</v>
      </c>
      <c r="H35" s="26">
        <v>111</v>
      </c>
      <c r="I35" s="26">
        <v>106</v>
      </c>
      <c r="J35" s="26">
        <v>107</v>
      </c>
      <c r="K35" s="26">
        <v>114</v>
      </c>
      <c r="L35" s="88">
        <v>657</v>
      </c>
    </row>
    <row r="36" spans="1:12" ht="12.75" customHeight="1">
      <c r="A36" s="73"/>
      <c r="B36" s="32" t="s">
        <v>15</v>
      </c>
      <c r="C36" s="75"/>
      <c r="D36" s="69"/>
      <c r="E36" s="71"/>
      <c r="F36" s="24">
        <v>12.481</v>
      </c>
      <c r="G36" s="24">
        <v>12.424</v>
      </c>
      <c r="H36" s="24">
        <v>12.353</v>
      </c>
      <c r="I36" s="24">
        <v>12.709</v>
      </c>
      <c r="J36" s="24">
        <v>12.41</v>
      </c>
      <c r="K36" s="24">
        <v>12.325</v>
      </c>
      <c r="L36" s="89"/>
    </row>
    <row r="37" ht="15.75" customHeight="1"/>
    <row r="38" spans="5:6" ht="15.75" customHeight="1">
      <c r="E38" s="45"/>
      <c r="F38" s="46" t="s">
        <v>62</v>
      </c>
    </row>
    <row r="39" spans="5:6" ht="15.75" customHeight="1">
      <c r="E39" s="47"/>
      <c r="F39" s="46" t="s">
        <v>63</v>
      </c>
    </row>
  </sheetData>
  <sheetProtection/>
  <mergeCells count="67">
    <mergeCell ref="A1:D1"/>
    <mergeCell ref="A3:K3"/>
    <mergeCell ref="A5:A6"/>
    <mergeCell ref="C5:C6"/>
    <mergeCell ref="D5:D6"/>
    <mergeCell ref="E5:E6"/>
    <mergeCell ref="A7:A8"/>
    <mergeCell ref="C7:C8"/>
    <mergeCell ref="D7:D8"/>
    <mergeCell ref="E7:E8"/>
    <mergeCell ref="A9:A10"/>
    <mergeCell ref="C9:C10"/>
    <mergeCell ref="D9:D10"/>
    <mergeCell ref="E9:E10"/>
    <mergeCell ref="A11:A12"/>
    <mergeCell ref="C11:C12"/>
    <mergeCell ref="D11:D12"/>
    <mergeCell ref="E11:E12"/>
    <mergeCell ref="A13:A14"/>
    <mergeCell ref="C13:C14"/>
    <mergeCell ref="D13:D14"/>
    <mergeCell ref="E13:E14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1:A22"/>
    <mergeCell ref="C21:C22"/>
    <mergeCell ref="D21:D22"/>
    <mergeCell ref="E21:E22"/>
    <mergeCell ref="A23:A24"/>
    <mergeCell ref="C23:C24"/>
    <mergeCell ref="D23:D24"/>
    <mergeCell ref="E23:E24"/>
    <mergeCell ref="A35:A36"/>
    <mergeCell ref="C35:C36"/>
    <mergeCell ref="D35:D36"/>
    <mergeCell ref="E35:E36"/>
    <mergeCell ref="C31:C32"/>
    <mergeCell ref="D31:D32"/>
    <mergeCell ref="E31:E32"/>
    <mergeCell ref="A25:A26"/>
    <mergeCell ref="C25:C26"/>
    <mergeCell ref="D25:D26"/>
    <mergeCell ref="E25:E26"/>
    <mergeCell ref="A27:A28"/>
    <mergeCell ref="C27:C28"/>
    <mergeCell ref="D27:D28"/>
    <mergeCell ref="E27:E28"/>
    <mergeCell ref="L35:L36"/>
    <mergeCell ref="A33:A34"/>
    <mergeCell ref="C33:C34"/>
    <mergeCell ref="D33:D34"/>
    <mergeCell ref="E33:E34"/>
    <mergeCell ref="A29:A30"/>
    <mergeCell ref="C29:C30"/>
    <mergeCell ref="D29:D30"/>
    <mergeCell ref="E29:E30"/>
    <mergeCell ref="A31:A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8">
      <selection activeCell="B33" sqref="B33:B34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3.28125" style="17" customWidth="1"/>
    <col min="13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83" t="s">
        <v>185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18"/>
    </row>
    <row r="4" spans="1:11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</row>
    <row r="5" spans="1:11" ht="15.75" customHeight="1">
      <c r="A5" s="78">
        <v>1</v>
      </c>
      <c r="B5" s="25" t="s">
        <v>32</v>
      </c>
      <c r="C5" s="76" t="s">
        <v>82</v>
      </c>
      <c r="D5" s="68">
        <f>SUM(F5:K5)</f>
        <v>796</v>
      </c>
      <c r="E5" s="86">
        <v>61</v>
      </c>
      <c r="F5" s="26">
        <v>132</v>
      </c>
      <c r="G5" s="26">
        <v>135</v>
      </c>
      <c r="H5" s="26">
        <v>134</v>
      </c>
      <c r="I5" s="26">
        <v>130</v>
      </c>
      <c r="J5" s="26">
        <v>133</v>
      </c>
      <c r="K5" s="26">
        <v>132</v>
      </c>
    </row>
    <row r="6" spans="1:11" ht="12.75" customHeight="1">
      <c r="A6" s="79"/>
      <c r="B6" s="23" t="s">
        <v>16</v>
      </c>
      <c r="C6" s="77"/>
      <c r="D6" s="69"/>
      <c r="E6" s="87"/>
      <c r="F6" s="24">
        <v>10.939</v>
      </c>
      <c r="G6" s="24">
        <v>10.832</v>
      </c>
      <c r="H6" s="24">
        <v>10.866</v>
      </c>
      <c r="I6" s="24">
        <v>10.993</v>
      </c>
      <c r="J6" s="24">
        <v>10.824</v>
      </c>
      <c r="K6" s="24">
        <v>11.056</v>
      </c>
    </row>
    <row r="7" spans="1:11" ht="15.75" customHeight="1">
      <c r="A7" s="78">
        <v>2</v>
      </c>
      <c r="B7" s="22" t="s">
        <v>159</v>
      </c>
      <c r="C7" s="76" t="s">
        <v>74</v>
      </c>
      <c r="D7" s="68">
        <f>SUM(F7:K7)</f>
        <v>795</v>
      </c>
      <c r="E7" s="70">
        <v>40</v>
      </c>
      <c r="F7" s="26">
        <v>132</v>
      </c>
      <c r="G7" s="26">
        <v>133</v>
      </c>
      <c r="H7" s="26">
        <v>130</v>
      </c>
      <c r="I7" s="26">
        <v>135</v>
      </c>
      <c r="J7" s="26">
        <v>134</v>
      </c>
      <c r="K7" s="26">
        <v>131</v>
      </c>
    </row>
    <row r="8" spans="1:11" ht="12.75" customHeight="1">
      <c r="A8" s="79"/>
      <c r="B8" s="23" t="s">
        <v>78</v>
      </c>
      <c r="C8" s="77"/>
      <c r="D8" s="69"/>
      <c r="E8" s="71"/>
      <c r="F8" s="24">
        <v>10.993</v>
      </c>
      <c r="G8" s="24">
        <v>10.957</v>
      </c>
      <c r="H8" s="24">
        <v>11.094</v>
      </c>
      <c r="I8" s="24">
        <v>10.76</v>
      </c>
      <c r="J8" s="24">
        <v>10.944</v>
      </c>
      <c r="K8" s="24">
        <v>10.958</v>
      </c>
    </row>
    <row r="9" spans="1:11" ht="15.75" customHeight="1">
      <c r="A9" s="78">
        <v>3</v>
      </c>
      <c r="B9" s="22" t="s">
        <v>19</v>
      </c>
      <c r="C9" s="76" t="s">
        <v>74</v>
      </c>
      <c r="D9" s="68">
        <f>SUM(F9:K9)</f>
        <v>794</v>
      </c>
      <c r="E9" s="70">
        <v>96</v>
      </c>
      <c r="F9" s="26">
        <v>134</v>
      </c>
      <c r="G9" s="26">
        <v>133</v>
      </c>
      <c r="H9" s="26">
        <v>132</v>
      </c>
      <c r="I9" s="26">
        <v>132</v>
      </c>
      <c r="J9" s="26">
        <v>132</v>
      </c>
      <c r="K9" s="26">
        <v>131</v>
      </c>
    </row>
    <row r="10" spans="1:11" ht="12.75" customHeight="1">
      <c r="A10" s="79"/>
      <c r="B10" s="23" t="s">
        <v>17</v>
      </c>
      <c r="C10" s="77"/>
      <c r="D10" s="69"/>
      <c r="E10" s="71"/>
      <c r="F10" s="24">
        <v>10.787</v>
      </c>
      <c r="G10" s="24">
        <v>10.981</v>
      </c>
      <c r="H10" s="24">
        <v>10.86</v>
      </c>
      <c r="I10" s="24">
        <v>10.948</v>
      </c>
      <c r="J10" s="24">
        <v>11.017</v>
      </c>
      <c r="K10" s="24">
        <v>11.017</v>
      </c>
    </row>
    <row r="11" spans="1:15" ht="15.75" customHeight="1">
      <c r="A11" s="80">
        <v>4</v>
      </c>
      <c r="B11" s="25" t="s">
        <v>49</v>
      </c>
      <c r="C11" s="76" t="s">
        <v>86</v>
      </c>
      <c r="D11" s="68">
        <f>SUM(F11:K11)</f>
        <v>785</v>
      </c>
      <c r="E11" s="70">
        <v>11</v>
      </c>
      <c r="F11" s="26">
        <v>128</v>
      </c>
      <c r="G11" s="26">
        <v>131</v>
      </c>
      <c r="H11" s="26">
        <v>132</v>
      </c>
      <c r="I11" s="26">
        <v>131</v>
      </c>
      <c r="J11" s="26">
        <v>132</v>
      </c>
      <c r="K11" s="26">
        <v>131</v>
      </c>
      <c r="O11"/>
    </row>
    <row r="12" spans="1:11" ht="12.75" customHeight="1">
      <c r="A12" s="81"/>
      <c r="B12" s="23" t="s">
        <v>139</v>
      </c>
      <c r="C12" s="77"/>
      <c r="D12" s="69"/>
      <c r="E12" s="71"/>
      <c r="F12" s="24">
        <v>11.103</v>
      </c>
      <c r="G12" s="24">
        <v>11.012</v>
      </c>
      <c r="H12" s="24">
        <v>10.985</v>
      </c>
      <c r="I12" s="24">
        <v>10.976</v>
      </c>
      <c r="J12" s="24">
        <v>10.831</v>
      </c>
      <c r="K12" s="24">
        <v>10.947</v>
      </c>
    </row>
    <row r="13" spans="1:11" ht="15.75" customHeight="1">
      <c r="A13" s="78">
        <v>5</v>
      </c>
      <c r="B13" s="22" t="s">
        <v>141</v>
      </c>
      <c r="C13" s="76" t="s">
        <v>86</v>
      </c>
      <c r="D13" s="68">
        <f>SUM(F13:K13)</f>
        <v>782</v>
      </c>
      <c r="E13" s="70">
        <v>54</v>
      </c>
      <c r="F13" s="26">
        <v>127</v>
      </c>
      <c r="G13" s="26">
        <v>132</v>
      </c>
      <c r="H13" s="26">
        <v>129</v>
      </c>
      <c r="I13" s="26">
        <v>128</v>
      </c>
      <c r="J13" s="26">
        <v>133</v>
      </c>
      <c r="K13" s="26">
        <v>133</v>
      </c>
    </row>
    <row r="14" spans="1:11" ht="12.75" customHeight="1">
      <c r="A14" s="79"/>
      <c r="B14" s="23" t="s">
        <v>142</v>
      </c>
      <c r="C14" s="77"/>
      <c r="D14" s="69"/>
      <c r="E14" s="71"/>
      <c r="F14" s="24">
        <v>11.283</v>
      </c>
      <c r="G14" s="24">
        <v>10.968</v>
      </c>
      <c r="H14" s="24">
        <v>11.018</v>
      </c>
      <c r="I14" s="24">
        <v>11.125</v>
      </c>
      <c r="J14" s="24">
        <v>10.832</v>
      </c>
      <c r="K14" s="24">
        <v>10.938</v>
      </c>
    </row>
    <row r="15" spans="1:16" ht="15.75" customHeight="1">
      <c r="A15" s="78">
        <v>6</v>
      </c>
      <c r="B15" s="25" t="s">
        <v>33</v>
      </c>
      <c r="C15" s="76" t="s">
        <v>86</v>
      </c>
      <c r="D15" s="68">
        <f>SUM(F15:K15)</f>
        <v>773</v>
      </c>
      <c r="E15" s="70">
        <v>10</v>
      </c>
      <c r="F15" s="26">
        <v>130</v>
      </c>
      <c r="G15" s="26">
        <v>130</v>
      </c>
      <c r="H15" s="26">
        <v>127</v>
      </c>
      <c r="I15" s="26">
        <v>131</v>
      </c>
      <c r="J15" s="26">
        <v>127</v>
      </c>
      <c r="K15" s="26">
        <v>128</v>
      </c>
      <c r="P15"/>
    </row>
    <row r="16" spans="1:11" ht="12.75" customHeight="1">
      <c r="A16" s="79"/>
      <c r="B16" s="23" t="s">
        <v>20</v>
      </c>
      <c r="C16" s="77"/>
      <c r="D16" s="69"/>
      <c r="E16" s="71"/>
      <c r="F16" s="24">
        <v>11.021</v>
      </c>
      <c r="G16" s="24">
        <v>11.044</v>
      </c>
      <c r="H16" s="24">
        <v>11.352</v>
      </c>
      <c r="I16" s="24">
        <v>11.003</v>
      </c>
      <c r="J16" s="24">
        <v>11.164</v>
      </c>
      <c r="K16" s="24">
        <v>11.217</v>
      </c>
    </row>
    <row r="17" spans="1:16" ht="15.75" customHeight="1">
      <c r="A17" s="72">
        <v>7</v>
      </c>
      <c r="B17" s="31" t="s">
        <v>80</v>
      </c>
      <c r="C17" s="74" t="s">
        <v>74</v>
      </c>
      <c r="D17" s="68">
        <f>SUM(F17:K17)</f>
        <v>765</v>
      </c>
      <c r="E17" s="70">
        <v>41</v>
      </c>
      <c r="F17" s="26">
        <v>126</v>
      </c>
      <c r="G17" s="26">
        <v>129</v>
      </c>
      <c r="H17" s="26">
        <v>128</v>
      </c>
      <c r="I17" s="26">
        <v>126</v>
      </c>
      <c r="J17" s="26">
        <v>128</v>
      </c>
      <c r="K17" s="26">
        <v>128</v>
      </c>
      <c r="N17"/>
      <c r="P17"/>
    </row>
    <row r="18" spans="1:11" ht="12.75" customHeight="1">
      <c r="A18" s="73"/>
      <c r="B18" s="32" t="s">
        <v>81</v>
      </c>
      <c r="C18" s="75"/>
      <c r="D18" s="69"/>
      <c r="E18" s="71"/>
      <c r="F18" s="24">
        <v>11.543</v>
      </c>
      <c r="G18" s="24">
        <v>11.215</v>
      </c>
      <c r="H18" s="24">
        <v>11.37</v>
      </c>
      <c r="I18" s="24">
        <v>11.378</v>
      </c>
      <c r="J18" s="24">
        <v>11.137</v>
      </c>
      <c r="K18" s="24">
        <v>11.236</v>
      </c>
    </row>
    <row r="19" spans="1:11" ht="15.75" customHeight="1">
      <c r="A19" s="80">
        <v>8</v>
      </c>
      <c r="B19" s="22" t="s">
        <v>41</v>
      </c>
      <c r="C19" s="76" t="s">
        <v>82</v>
      </c>
      <c r="D19" s="68">
        <f>SUM(F19:K19)</f>
        <v>763</v>
      </c>
      <c r="E19" s="70">
        <v>23</v>
      </c>
      <c r="F19" s="26">
        <v>123</v>
      </c>
      <c r="G19" s="26">
        <v>128</v>
      </c>
      <c r="H19" s="26">
        <v>129</v>
      </c>
      <c r="I19" s="26">
        <v>128</v>
      </c>
      <c r="J19" s="26">
        <v>128</v>
      </c>
      <c r="K19" s="26">
        <v>127</v>
      </c>
    </row>
    <row r="20" spans="1:11" ht="12.75" customHeight="1">
      <c r="A20" s="81"/>
      <c r="B20" s="23" t="s">
        <v>42</v>
      </c>
      <c r="C20" s="77"/>
      <c r="D20" s="69"/>
      <c r="E20" s="71"/>
      <c r="F20" s="24">
        <v>11.674</v>
      </c>
      <c r="G20" s="24">
        <v>11.341</v>
      </c>
      <c r="H20" s="24">
        <v>11.312</v>
      </c>
      <c r="I20" s="24">
        <v>11.424</v>
      </c>
      <c r="J20" s="24">
        <v>11.378</v>
      </c>
      <c r="K20" s="24">
        <v>11.388</v>
      </c>
    </row>
    <row r="21" spans="1:11" ht="15.75" customHeight="1">
      <c r="A21" s="80">
        <v>9</v>
      </c>
      <c r="B21" s="22" t="s">
        <v>34</v>
      </c>
      <c r="C21" s="76" t="s">
        <v>74</v>
      </c>
      <c r="D21" s="68">
        <f>SUM(F21:K21)</f>
        <v>762</v>
      </c>
      <c r="E21" s="70">
        <v>56</v>
      </c>
      <c r="F21" s="26">
        <v>122</v>
      </c>
      <c r="G21" s="26">
        <v>126</v>
      </c>
      <c r="H21" s="26">
        <v>127</v>
      </c>
      <c r="I21" s="26">
        <v>132</v>
      </c>
      <c r="J21" s="26">
        <v>127</v>
      </c>
      <c r="K21" s="26">
        <v>128</v>
      </c>
    </row>
    <row r="22" spans="1:11" ht="12.75" customHeight="1">
      <c r="A22" s="81"/>
      <c r="B22" s="23" t="s">
        <v>43</v>
      </c>
      <c r="C22" s="77"/>
      <c r="D22" s="69"/>
      <c r="E22" s="71"/>
      <c r="F22" s="24">
        <v>11.316</v>
      </c>
      <c r="G22" s="24">
        <v>11.113</v>
      </c>
      <c r="H22" s="24">
        <v>11.275</v>
      </c>
      <c r="I22" s="24">
        <v>10.92</v>
      </c>
      <c r="J22" s="24">
        <v>11.107</v>
      </c>
      <c r="K22" s="24">
        <v>11.11</v>
      </c>
    </row>
    <row r="23" spans="1:14" ht="15.75" customHeight="1">
      <c r="A23" s="72">
        <v>10</v>
      </c>
      <c r="B23" s="31" t="s">
        <v>68</v>
      </c>
      <c r="C23" s="74" t="s">
        <v>82</v>
      </c>
      <c r="D23" s="68">
        <f>SUM(F23:K23)</f>
        <v>734</v>
      </c>
      <c r="E23" s="70">
        <v>97</v>
      </c>
      <c r="F23" s="26">
        <v>120</v>
      </c>
      <c r="G23" s="26">
        <v>124</v>
      </c>
      <c r="H23" s="26">
        <v>118</v>
      </c>
      <c r="I23" s="26">
        <v>125</v>
      </c>
      <c r="J23" s="26">
        <v>124</v>
      </c>
      <c r="K23" s="26">
        <v>123</v>
      </c>
      <c r="N23"/>
    </row>
    <row r="24" spans="1:11" ht="12.75" customHeight="1">
      <c r="A24" s="73"/>
      <c r="B24" s="32" t="s">
        <v>175</v>
      </c>
      <c r="C24" s="75"/>
      <c r="D24" s="69"/>
      <c r="E24" s="71"/>
      <c r="F24" s="24">
        <v>11.716</v>
      </c>
      <c r="G24" s="24">
        <v>11.445</v>
      </c>
      <c r="H24" s="24">
        <v>11.284</v>
      </c>
      <c r="I24" s="24">
        <v>11.241</v>
      </c>
      <c r="J24" s="24">
        <v>11.341</v>
      </c>
      <c r="K24" s="24">
        <v>11.464</v>
      </c>
    </row>
    <row r="25" spans="1:11" ht="15.75" customHeight="1">
      <c r="A25" s="72">
        <v>11</v>
      </c>
      <c r="B25" s="31" t="s">
        <v>70</v>
      </c>
      <c r="C25" s="74" t="s">
        <v>74</v>
      </c>
      <c r="D25" s="68">
        <f>SUM(F25:K25)</f>
        <v>732</v>
      </c>
      <c r="E25" s="70">
        <v>68</v>
      </c>
      <c r="F25" s="26">
        <v>119</v>
      </c>
      <c r="G25" s="26">
        <v>121</v>
      </c>
      <c r="H25" s="26">
        <v>123</v>
      </c>
      <c r="I25" s="26">
        <v>123</v>
      </c>
      <c r="J25" s="26">
        <v>126</v>
      </c>
      <c r="K25" s="26">
        <v>120</v>
      </c>
    </row>
    <row r="26" spans="1:11" ht="12.75" customHeight="1">
      <c r="A26" s="73"/>
      <c r="B26" s="32" t="s">
        <v>84</v>
      </c>
      <c r="C26" s="75"/>
      <c r="D26" s="69"/>
      <c r="E26" s="71"/>
      <c r="F26" s="24">
        <v>11.545</v>
      </c>
      <c r="G26" s="24">
        <v>11.459</v>
      </c>
      <c r="H26" s="24">
        <v>11.388</v>
      </c>
      <c r="I26" s="24">
        <v>11.656</v>
      </c>
      <c r="J26" s="24">
        <v>11.16</v>
      </c>
      <c r="K26" s="24">
        <v>11.402</v>
      </c>
    </row>
    <row r="27" spans="1:11" ht="15.75" customHeight="1">
      <c r="A27" s="72">
        <v>12</v>
      </c>
      <c r="B27" s="31" t="s">
        <v>144</v>
      </c>
      <c r="C27" s="74" t="s">
        <v>74</v>
      </c>
      <c r="D27" s="68">
        <f>SUM(F27:K27)</f>
        <v>721</v>
      </c>
      <c r="E27" s="70">
        <v>73</v>
      </c>
      <c r="F27" s="26">
        <v>123</v>
      </c>
      <c r="G27" s="26">
        <v>117</v>
      </c>
      <c r="H27" s="26">
        <v>123</v>
      </c>
      <c r="I27" s="26">
        <v>116</v>
      </c>
      <c r="J27" s="26">
        <v>127</v>
      </c>
      <c r="K27" s="26">
        <v>115</v>
      </c>
    </row>
    <row r="28" spans="1:11" ht="12.75" customHeight="1">
      <c r="A28" s="73"/>
      <c r="B28" s="32" t="s">
        <v>145</v>
      </c>
      <c r="C28" s="75"/>
      <c r="D28" s="69"/>
      <c r="E28" s="71"/>
      <c r="F28" s="24">
        <v>11.35</v>
      </c>
      <c r="G28" s="24">
        <v>11.418</v>
      </c>
      <c r="H28" s="24">
        <v>11.406</v>
      </c>
      <c r="I28" s="24">
        <v>11.655</v>
      </c>
      <c r="J28" s="24">
        <v>11.207</v>
      </c>
      <c r="K28" s="24">
        <v>12.07</v>
      </c>
    </row>
    <row r="29" spans="1:11" ht="15.75" customHeight="1">
      <c r="A29" s="72">
        <v>13</v>
      </c>
      <c r="B29" s="31" t="s">
        <v>72</v>
      </c>
      <c r="C29" s="74" t="s">
        <v>74</v>
      </c>
      <c r="D29" s="68">
        <f>SUM(F29:K29)</f>
        <v>717</v>
      </c>
      <c r="E29" s="70">
        <v>62</v>
      </c>
      <c r="F29" s="26">
        <v>106</v>
      </c>
      <c r="G29" s="26">
        <v>125</v>
      </c>
      <c r="H29" s="26">
        <v>123</v>
      </c>
      <c r="I29" s="26">
        <v>126</v>
      </c>
      <c r="J29" s="26">
        <v>124</v>
      </c>
      <c r="K29" s="26">
        <v>113</v>
      </c>
    </row>
    <row r="30" spans="1:11" ht="12.75" customHeight="1">
      <c r="A30" s="73"/>
      <c r="B30" s="32" t="s">
        <v>87</v>
      </c>
      <c r="C30" s="75"/>
      <c r="D30" s="69"/>
      <c r="E30" s="71"/>
      <c r="F30" s="24">
        <v>11.663</v>
      </c>
      <c r="G30" s="24">
        <v>11.339</v>
      </c>
      <c r="H30" s="24">
        <v>11.533</v>
      </c>
      <c r="I30" s="24">
        <v>11.278</v>
      </c>
      <c r="J30" s="24">
        <v>11.482</v>
      </c>
      <c r="K30" s="24">
        <v>11.482</v>
      </c>
    </row>
    <row r="31" spans="1:11" ht="15.75" customHeight="1">
      <c r="A31" s="72">
        <v>14</v>
      </c>
      <c r="B31" s="31" t="s">
        <v>73</v>
      </c>
      <c r="C31" s="74" t="s">
        <v>82</v>
      </c>
      <c r="D31" s="68">
        <f>SUM(F31:K31)</f>
        <v>717</v>
      </c>
      <c r="E31" s="70">
        <v>9</v>
      </c>
      <c r="F31" s="26">
        <v>115</v>
      </c>
      <c r="G31" s="26">
        <v>122</v>
      </c>
      <c r="H31" s="26">
        <v>121</v>
      </c>
      <c r="I31" s="26">
        <v>119</v>
      </c>
      <c r="J31" s="26">
        <v>121</v>
      </c>
      <c r="K31" s="26">
        <v>119</v>
      </c>
    </row>
    <row r="32" spans="1:11" ht="12.75" customHeight="1">
      <c r="A32" s="73"/>
      <c r="B32" s="32" t="s">
        <v>156</v>
      </c>
      <c r="C32" s="75"/>
      <c r="D32" s="69"/>
      <c r="E32" s="71"/>
      <c r="F32" s="24">
        <v>12.224</v>
      </c>
      <c r="G32" s="24">
        <v>11.694</v>
      </c>
      <c r="H32" s="24">
        <v>11.739</v>
      </c>
      <c r="I32" s="24">
        <v>11.936</v>
      </c>
      <c r="J32" s="24">
        <v>11.803</v>
      </c>
      <c r="K32" s="24">
        <v>11.943</v>
      </c>
    </row>
    <row r="33" spans="1:11" ht="15.75" customHeight="1">
      <c r="A33" s="72">
        <v>15</v>
      </c>
      <c r="B33" s="31" t="s">
        <v>71</v>
      </c>
      <c r="C33" s="74" t="s">
        <v>86</v>
      </c>
      <c r="D33" s="68">
        <f>SUM(F33:K33)</f>
        <v>703</v>
      </c>
      <c r="E33" s="70">
        <v>58</v>
      </c>
      <c r="F33" s="26">
        <v>115</v>
      </c>
      <c r="G33" s="26">
        <v>116</v>
      </c>
      <c r="H33" s="26">
        <v>118</v>
      </c>
      <c r="I33" s="26">
        <v>122</v>
      </c>
      <c r="J33" s="26">
        <v>117</v>
      </c>
      <c r="K33" s="26">
        <v>115</v>
      </c>
    </row>
    <row r="34" spans="1:11" ht="12.75" customHeight="1">
      <c r="A34" s="73"/>
      <c r="B34" s="32" t="s">
        <v>85</v>
      </c>
      <c r="C34" s="75"/>
      <c r="D34" s="69"/>
      <c r="E34" s="71"/>
      <c r="F34" s="24">
        <v>12.115</v>
      </c>
      <c r="G34" s="24">
        <v>11.827</v>
      </c>
      <c r="H34" s="24">
        <v>11.779</v>
      </c>
      <c r="I34" s="24">
        <v>11.589</v>
      </c>
      <c r="J34" s="24">
        <v>11.753</v>
      </c>
      <c r="K34" s="24">
        <v>11.955</v>
      </c>
    </row>
    <row r="35" spans="1:11" ht="15.75" customHeight="1">
      <c r="A35" s="72">
        <v>16</v>
      </c>
      <c r="B35" s="31" t="s">
        <v>147</v>
      </c>
      <c r="C35" s="74" t="s">
        <v>82</v>
      </c>
      <c r="D35" s="68">
        <f>SUM(F35:K35)</f>
        <v>700</v>
      </c>
      <c r="E35" s="70">
        <v>76</v>
      </c>
      <c r="F35" s="26">
        <v>116</v>
      </c>
      <c r="G35" s="26">
        <v>113</v>
      </c>
      <c r="H35" s="26">
        <v>123</v>
      </c>
      <c r="I35" s="26">
        <v>112</v>
      </c>
      <c r="J35" s="26">
        <v>123</v>
      </c>
      <c r="K35" s="26">
        <v>113</v>
      </c>
    </row>
    <row r="36" spans="1:11" ht="12.75" customHeight="1">
      <c r="A36" s="73"/>
      <c r="B36" s="32" t="s">
        <v>183</v>
      </c>
      <c r="C36" s="75"/>
      <c r="D36" s="69"/>
      <c r="E36" s="71"/>
      <c r="F36" s="24">
        <v>12.205</v>
      </c>
      <c r="G36" s="24">
        <v>12.191</v>
      </c>
      <c r="H36" s="24">
        <v>11.571</v>
      </c>
      <c r="I36" s="24">
        <v>12.274</v>
      </c>
      <c r="J36" s="24">
        <v>11.421</v>
      </c>
      <c r="K36" s="24">
        <v>12.1</v>
      </c>
    </row>
    <row r="37" spans="1:11" ht="15.75" customHeight="1">
      <c r="A37" s="72">
        <v>17</v>
      </c>
      <c r="B37" s="31" t="s">
        <v>88</v>
      </c>
      <c r="C37" s="74" t="s">
        <v>74</v>
      </c>
      <c r="D37" s="68">
        <f>SUM(F37:K37)</f>
        <v>683</v>
      </c>
      <c r="E37" s="70">
        <v>77</v>
      </c>
      <c r="F37" s="26">
        <v>114</v>
      </c>
      <c r="G37" s="26">
        <v>113</v>
      </c>
      <c r="H37" s="26">
        <v>111</v>
      </c>
      <c r="I37" s="26">
        <v>114</v>
      </c>
      <c r="J37" s="26">
        <v>116</v>
      </c>
      <c r="K37" s="26">
        <v>115</v>
      </c>
    </row>
    <row r="38" spans="1:11" ht="12.75" customHeight="1">
      <c r="A38" s="73"/>
      <c r="B38" s="32" t="s">
        <v>89</v>
      </c>
      <c r="C38" s="75"/>
      <c r="D38" s="69"/>
      <c r="E38" s="71"/>
      <c r="F38" s="24">
        <v>12.302</v>
      </c>
      <c r="G38" s="24">
        <v>12.213</v>
      </c>
      <c r="H38" s="24">
        <v>12.105</v>
      </c>
      <c r="I38" s="24">
        <v>12.225</v>
      </c>
      <c r="J38" s="24">
        <v>12.262</v>
      </c>
      <c r="K38" s="24">
        <v>12.078</v>
      </c>
    </row>
    <row r="39" ht="15.75" customHeight="1"/>
    <row r="40" spans="5:6" ht="15.75" customHeight="1">
      <c r="E40" s="45"/>
      <c r="F40" s="46" t="s">
        <v>62</v>
      </c>
    </row>
    <row r="41" spans="5:6" ht="15.75" customHeight="1">
      <c r="E41" s="47"/>
      <c r="F41" s="46" t="s">
        <v>63</v>
      </c>
    </row>
  </sheetData>
  <sheetProtection/>
  <mergeCells count="70">
    <mergeCell ref="A35:A36"/>
    <mergeCell ref="C35:C36"/>
    <mergeCell ref="D35:D36"/>
    <mergeCell ref="E35:E36"/>
    <mergeCell ref="A37:A38"/>
    <mergeCell ref="C37:C38"/>
    <mergeCell ref="D37:D38"/>
    <mergeCell ref="E37:E38"/>
    <mergeCell ref="A31:A32"/>
    <mergeCell ref="C31:C32"/>
    <mergeCell ref="D31:D32"/>
    <mergeCell ref="E31:E32"/>
    <mergeCell ref="A33:A34"/>
    <mergeCell ref="C33:C34"/>
    <mergeCell ref="D33:D34"/>
    <mergeCell ref="E33:E34"/>
    <mergeCell ref="A27:A28"/>
    <mergeCell ref="C27:C28"/>
    <mergeCell ref="D27:D28"/>
    <mergeCell ref="E27:E28"/>
    <mergeCell ref="A29:A30"/>
    <mergeCell ref="C29:C30"/>
    <mergeCell ref="D29:D30"/>
    <mergeCell ref="E29:E30"/>
    <mergeCell ref="A23:A24"/>
    <mergeCell ref="C23:C24"/>
    <mergeCell ref="D23:D24"/>
    <mergeCell ref="E23:E24"/>
    <mergeCell ref="A25:A26"/>
    <mergeCell ref="C25:C26"/>
    <mergeCell ref="D25:D26"/>
    <mergeCell ref="E25:E26"/>
    <mergeCell ref="A19:A20"/>
    <mergeCell ref="C19:C20"/>
    <mergeCell ref="D19:D20"/>
    <mergeCell ref="E19:E20"/>
    <mergeCell ref="A21:A22"/>
    <mergeCell ref="C21:C22"/>
    <mergeCell ref="D21:D22"/>
    <mergeCell ref="E21:E22"/>
    <mergeCell ref="A15:A16"/>
    <mergeCell ref="C15:C16"/>
    <mergeCell ref="D15:D16"/>
    <mergeCell ref="E15:E16"/>
    <mergeCell ref="A17:A18"/>
    <mergeCell ref="C17:C18"/>
    <mergeCell ref="D17:D18"/>
    <mergeCell ref="E17:E18"/>
    <mergeCell ref="A11:A12"/>
    <mergeCell ref="C11:C12"/>
    <mergeCell ref="D11:D12"/>
    <mergeCell ref="E11:E12"/>
    <mergeCell ref="A13:A14"/>
    <mergeCell ref="C13:C14"/>
    <mergeCell ref="D13:D14"/>
    <mergeCell ref="E13:E14"/>
    <mergeCell ref="A7:A8"/>
    <mergeCell ref="C7:C8"/>
    <mergeCell ref="D7:D8"/>
    <mergeCell ref="E7:E8"/>
    <mergeCell ref="A9:A10"/>
    <mergeCell ref="C9:C10"/>
    <mergeCell ref="D9:D10"/>
    <mergeCell ref="E9:E10"/>
    <mergeCell ref="A1:D1"/>
    <mergeCell ref="A3:K3"/>
    <mergeCell ref="A5:A6"/>
    <mergeCell ref="C5:C6"/>
    <mergeCell ref="D5:D6"/>
    <mergeCell ref="E5:E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2">
      <selection activeCell="A1" sqref="A1:IV16384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8.57421875" style="17" customWidth="1"/>
    <col min="13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83" t="s">
        <v>186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18"/>
    </row>
    <row r="4" spans="1:12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  <c r="L4" s="52" t="s">
        <v>180</v>
      </c>
    </row>
    <row r="5" spans="1:11" ht="15.75" customHeight="1">
      <c r="A5" s="78">
        <v>1</v>
      </c>
      <c r="B5" s="22" t="s">
        <v>159</v>
      </c>
      <c r="C5" s="76" t="s">
        <v>74</v>
      </c>
      <c r="D5" s="68">
        <f>SUM(F5:K5)</f>
        <v>733</v>
      </c>
      <c r="E5" s="86">
        <v>18</v>
      </c>
      <c r="F5" s="26">
        <v>117</v>
      </c>
      <c r="G5" s="26">
        <v>125</v>
      </c>
      <c r="H5" s="26">
        <v>123</v>
      </c>
      <c r="I5" s="26">
        <v>121</v>
      </c>
      <c r="J5" s="26">
        <v>122</v>
      </c>
      <c r="K5" s="26">
        <v>125</v>
      </c>
    </row>
    <row r="6" spans="1:11" ht="12.75" customHeight="1">
      <c r="A6" s="79"/>
      <c r="B6" s="23" t="s">
        <v>78</v>
      </c>
      <c r="C6" s="77"/>
      <c r="D6" s="69"/>
      <c r="E6" s="87"/>
      <c r="F6" s="24">
        <v>12.243</v>
      </c>
      <c r="G6" s="24">
        <v>11.692</v>
      </c>
      <c r="H6" s="24">
        <v>11.864</v>
      </c>
      <c r="I6" s="24">
        <v>12.092</v>
      </c>
      <c r="J6" s="24">
        <v>11.917</v>
      </c>
      <c r="K6" s="24">
        <v>11.681</v>
      </c>
    </row>
    <row r="7" spans="1:11" ht="15.75" customHeight="1">
      <c r="A7" s="78">
        <v>2</v>
      </c>
      <c r="B7" s="25" t="s">
        <v>33</v>
      </c>
      <c r="C7" s="76" t="s">
        <v>74</v>
      </c>
      <c r="D7" s="68">
        <f>SUM(F7:K7)</f>
        <v>723</v>
      </c>
      <c r="E7" s="70">
        <v>12</v>
      </c>
      <c r="F7" s="26">
        <v>120</v>
      </c>
      <c r="G7" s="26">
        <v>121</v>
      </c>
      <c r="H7" s="26">
        <v>119</v>
      </c>
      <c r="I7" s="26">
        <v>121</v>
      </c>
      <c r="J7" s="26">
        <v>119</v>
      </c>
      <c r="K7" s="26">
        <v>123</v>
      </c>
    </row>
    <row r="8" spans="1:11" ht="12.75" customHeight="1">
      <c r="A8" s="79"/>
      <c r="B8" s="23" t="s">
        <v>20</v>
      </c>
      <c r="C8" s="77"/>
      <c r="D8" s="69"/>
      <c r="E8" s="71"/>
      <c r="F8" s="24">
        <v>12.077</v>
      </c>
      <c r="G8" s="24">
        <v>11.99</v>
      </c>
      <c r="H8" s="24">
        <v>11.922</v>
      </c>
      <c r="I8" s="24">
        <v>11.908</v>
      </c>
      <c r="J8" s="24">
        <v>12.133</v>
      </c>
      <c r="K8" s="24">
        <v>11.75</v>
      </c>
    </row>
    <row r="9" spans="1:11" ht="15.75" customHeight="1">
      <c r="A9" s="78">
        <v>3</v>
      </c>
      <c r="B9" s="22" t="s">
        <v>141</v>
      </c>
      <c r="C9" s="76" t="s">
        <v>74</v>
      </c>
      <c r="D9" s="68">
        <f>SUM(F9:K9)</f>
        <v>722</v>
      </c>
      <c r="E9" s="70">
        <v>16</v>
      </c>
      <c r="F9" s="26">
        <v>118</v>
      </c>
      <c r="G9" s="26">
        <v>120</v>
      </c>
      <c r="H9" s="26">
        <v>122</v>
      </c>
      <c r="I9" s="26">
        <v>119</v>
      </c>
      <c r="J9" s="26">
        <v>119</v>
      </c>
      <c r="K9" s="26">
        <v>124</v>
      </c>
    </row>
    <row r="10" spans="1:11" ht="12.75" customHeight="1">
      <c r="A10" s="79"/>
      <c r="B10" s="23" t="s">
        <v>142</v>
      </c>
      <c r="C10" s="77"/>
      <c r="D10" s="69"/>
      <c r="E10" s="71"/>
      <c r="F10" s="24">
        <v>12.457</v>
      </c>
      <c r="G10" s="24">
        <v>11.94</v>
      </c>
      <c r="H10" s="24">
        <v>11.991</v>
      </c>
      <c r="I10" s="24">
        <v>12.168</v>
      </c>
      <c r="J10" s="24">
        <v>11.957</v>
      </c>
      <c r="K10" s="24">
        <v>11.878</v>
      </c>
    </row>
    <row r="11" spans="1:15" ht="15.75" customHeight="1">
      <c r="A11" s="80">
        <v>4</v>
      </c>
      <c r="B11" s="22" t="s">
        <v>187</v>
      </c>
      <c r="C11" s="76" t="s">
        <v>74</v>
      </c>
      <c r="D11" s="68">
        <f>SUM(F11:K11)</f>
        <v>711</v>
      </c>
      <c r="E11" s="70">
        <v>39</v>
      </c>
      <c r="F11" s="26">
        <v>116</v>
      </c>
      <c r="G11" s="26">
        <v>119</v>
      </c>
      <c r="H11" s="26">
        <v>121</v>
      </c>
      <c r="I11" s="26">
        <v>116</v>
      </c>
      <c r="J11" s="26">
        <v>118</v>
      </c>
      <c r="K11" s="26">
        <v>121</v>
      </c>
      <c r="O11"/>
    </row>
    <row r="12" spans="1:11" ht="12.75" customHeight="1">
      <c r="A12" s="81"/>
      <c r="B12" s="23" t="s">
        <v>188</v>
      </c>
      <c r="C12" s="77"/>
      <c r="D12" s="69"/>
      <c r="E12" s="71"/>
      <c r="F12" s="24">
        <v>12.396</v>
      </c>
      <c r="G12" s="24">
        <v>12.168</v>
      </c>
      <c r="H12" s="24">
        <v>11.886</v>
      </c>
      <c r="I12" s="24">
        <v>12.239</v>
      </c>
      <c r="J12" s="24">
        <v>12.142</v>
      </c>
      <c r="K12" s="24">
        <v>12.174</v>
      </c>
    </row>
    <row r="13" spans="1:11" ht="15.75" customHeight="1">
      <c r="A13" s="72">
        <v>5</v>
      </c>
      <c r="B13" s="31" t="s">
        <v>51</v>
      </c>
      <c r="C13" s="74" t="s">
        <v>74</v>
      </c>
      <c r="D13" s="68">
        <f>SUM(F13:K13)</f>
        <v>707</v>
      </c>
      <c r="E13" s="70">
        <v>5</v>
      </c>
      <c r="F13" s="26">
        <v>117</v>
      </c>
      <c r="G13" s="26">
        <v>118</v>
      </c>
      <c r="H13" s="26">
        <v>116</v>
      </c>
      <c r="I13" s="26">
        <v>118</v>
      </c>
      <c r="J13" s="26">
        <v>118</v>
      </c>
      <c r="K13" s="26">
        <v>120</v>
      </c>
    </row>
    <row r="14" spans="1:11" ht="12.75" customHeight="1">
      <c r="A14" s="73"/>
      <c r="B14" s="32" t="s">
        <v>52</v>
      </c>
      <c r="C14" s="75"/>
      <c r="D14" s="69"/>
      <c r="E14" s="71"/>
      <c r="F14" s="24">
        <v>12.417</v>
      </c>
      <c r="G14" s="24">
        <v>12.242</v>
      </c>
      <c r="H14" s="24">
        <v>12.424</v>
      </c>
      <c r="I14" s="24">
        <v>12.283</v>
      </c>
      <c r="J14" s="24">
        <v>12.4</v>
      </c>
      <c r="K14" s="24">
        <v>12.201</v>
      </c>
    </row>
    <row r="15" spans="1:15" ht="15.75" customHeight="1">
      <c r="A15" s="72">
        <v>6</v>
      </c>
      <c r="B15" s="31" t="s">
        <v>80</v>
      </c>
      <c r="C15" s="74" t="s">
        <v>82</v>
      </c>
      <c r="D15" s="68">
        <f>SUM(F15:K15)</f>
        <v>701</v>
      </c>
      <c r="E15" s="70">
        <v>33</v>
      </c>
      <c r="F15" s="26">
        <v>115</v>
      </c>
      <c r="G15" s="26">
        <v>117</v>
      </c>
      <c r="H15" s="26">
        <v>119</v>
      </c>
      <c r="I15" s="26">
        <v>115</v>
      </c>
      <c r="J15" s="26">
        <v>118</v>
      </c>
      <c r="K15" s="26">
        <v>117</v>
      </c>
      <c r="O15"/>
    </row>
    <row r="16" spans="1:11" ht="12.75" customHeight="1">
      <c r="A16" s="73"/>
      <c r="B16" s="32" t="s">
        <v>81</v>
      </c>
      <c r="C16" s="75"/>
      <c r="D16" s="69"/>
      <c r="E16" s="71"/>
      <c r="F16" s="24">
        <v>12.716</v>
      </c>
      <c r="G16" s="24">
        <v>12.421</v>
      </c>
      <c r="H16" s="24">
        <v>12.092</v>
      </c>
      <c r="I16" s="24">
        <v>12.529</v>
      </c>
      <c r="J16" s="24">
        <v>12.302</v>
      </c>
      <c r="K16" s="24">
        <v>12.396</v>
      </c>
    </row>
    <row r="17" spans="1:16" ht="15.75" customHeight="1">
      <c r="A17" s="78">
        <v>7</v>
      </c>
      <c r="B17" s="25" t="s">
        <v>49</v>
      </c>
      <c r="C17" s="76" t="s">
        <v>82</v>
      </c>
      <c r="D17" s="68">
        <f>SUM(F17:K17)</f>
        <v>699</v>
      </c>
      <c r="E17" s="70">
        <v>18</v>
      </c>
      <c r="F17" s="26">
        <v>115</v>
      </c>
      <c r="G17" s="26">
        <v>117</v>
      </c>
      <c r="H17" s="26">
        <v>115</v>
      </c>
      <c r="I17" s="26">
        <v>116</v>
      </c>
      <c r="J17" s="26">
        <v>117</v>
      </c>
      <c r="K17" s="26">
        <v>119</v>
      </c>
      <c r="N17"/>
      <c r="P17"/>
    </row>
    <row r="18" spans="1:11" ht="12.75" customHeight="1">
      <c r="A18" s="79"/>
      <c r="B18" s="23" t="s">
        <v>139</v>
      </c>
      <c r="C18" s="77"/>
      <c r="D18" s="69"/>
      <c r="E18" s="71"/>
      <c r="F18" s="24">
        <v>12.522</v>
      </c>
      <c r="G18" s="24">
        <v>12.143</v>
      </c>
      <c r="H18" s="24">
        <v>12.234</v>
      </c>
      <c r="I18" s="24">
        <v>12.562</v>
      </c>
      <c r="J18" s="24">
        <v>12.416</v>
      </c>
      <c r="K18" s="24">
        <v>12.19</v>
      </c>
    </row>
    <row r="19" spans="1:11" ht="15.75" customHeight="1">
      <c r="A19" s="72">
        <v>8</v>
      </c>
      <c r="B19" s="31" t="s">
        <v>68</v>
      </c>
      <c r="C19" s="74" t="s">
        <v>74</v>
      </c>
      <c r="D19" s="68">
        <f>SUM(F19:K19)</f>
        <v>686</v>
      </c>
      <c r="E19" s="70">
        <v>34</v>
      </c>
      <c r="F19" s="26">
        <v>116</v>
      </c>
      <c r="G19" s="26">
        <v>118</v>
      </c>
      <c r="H19" s="26">
        <v>113</v>
      </c>
      <c r="I19" s="26">
        <v>110</v>
      </c>
      <c r="J19" s="26">
        <v>111</v>
      </c>
      <c r="K19" s="26">
        <v>118</v>
      </c>
    </row>
    <row r="20" spans="1:11" ht="12.75" customHeight="1">
      <c r="A20" s="73"/>
      <c r="B20" s="32" t="s">
        <v>175</v>
      </c>
      <c r="C20" s="75"/>
      <c r="D20" s="69"/>
      <c r="E20" s="71"/>
      <c r="F20" s="24">
        <v>12.61</v>
      </c>
      <c r="G20" s="24">
        <v>12.144</v>
      </c>
      <c r="H20" s="24">
        <v>12.33</v>
      </c>
      <c r="I20" s="24">
        <v>12.631</v>
      </c>
      <c r="J20" s="24">
        <v>12.355</v>
      </c>
      <c r="K20" s="24">
        <v>11.921</v>
      </c>
    </row>
    <row r="21" spans="1:11" ht="15.75" customHeight="1">
      <c r="A21" s="80">
        <v>9</v>
      </c>
      <c r="B21" s="22" t="s">
        <v>19</v>
      </c>
      <c r="C21" s="76" t="s">
        <v>82</v>
      </c>
      <c r="D21" s="68">
        <f>SUM(F21:K21)</f>
        <v>686</v>
      </c>
      <c r="E21" s="70">
        <v>33</v>
      </c>
      <c r="F21" s="26">
        <v>111</v>
      </c>
      <c r="G21" s="26">
        <v>114</v>
      </c>
      <c r="H21" s="26">
        <v>118</v>
      </c>
      <c r="I21" s="26">
        <v>112</v>
      </c>
      <c r="J21" s="26">
        <v>116</v>
      </c>
      <c r="K21" s="26">
        <v>115</v>
      </c>
    </row>
    <row r="22" spans="1:11" ht="12.75" customHeight="1">
      <c r="A22" s="81"/>
      <c r="B22" s="23" t="s">
        <v>17</v>
      </c>
      <c r="C22" s="77"/>
      <c r="D22" s="69"/>
      <c r="E22" s="71"/>
      <c r="F22" s="24">
        <v>12.703</v>
      </c>
      <c r="G22" s="24">
        <v>12.383</v>
      </c>
      <c r="H22" s="24">
        <v>12.185</v>
      </c>
      <c r="I22" s="24">
        <v>12.444</v>
      </c>
      <c r="J22" s="24">
        <v>12.382</v>
      </c>
      <c r="K22" s="24">
        <v>12.418</v>
      </c>
    </row>
    <row r="23" spans="1:14" ht="15.75" customHeight="1">
      <c r="A23" s="72">
        <v>10</v>
      </c>
      <c r="B23" s="31" t="s">
        <v>70</v>
      </c>
      <c r="C23" s="74" t="s">
        <v>86</v>
      </c>
      <c r="D23" s="68">
        <f>SUM(F23:K23)</f>
        <v>662</v>
      </c>
      <c r="E23" s="70">
        <v>19</v>
      </c>
      <c r="F23" s="26">
        <v>109</v>
      </c>
      <c r="G23" s="26">
        <v>114</v>
      </c>
      <c r="H23" s="26">
        <v>109</v>
      </c>
      <c r="I23" s="26">
        <v>107</v>
      </c>
      <c r="J23" s="26">
        <v>111</v>
      </c>
      <c r="K23" s="26">
        <v>112</v>
      </c>
      <c r="N23"/>
    </row>
    <row r="24" spans="1:11" ht="12.75" customHeight="1">
      <c r="A24" s="73"/>
      <c r="B24" s="32" t="s">
        <v>84</v>
      </c>
      <c r="C24" s="75"/>
      <c r="D24" s="69"/>
      <c r="E24" s="71"/>
      <c r="F24" s="24">
        <v>13.033</v>
      </c>
      <c r="G24" s="24">
        <v>12.502</v>
      </c>
      <c r="H24" s="24">
        <v>12.739</v>
      </c>
      <c r="I24" s="24">
        <v>12.956</v>
      </c>
      <c r="J24" s="24">
        <v>12.358</v>
      </c>
      <c r="K24" s="24">
        <v>12.583</v>
      </c>
    </row>
    <row r="25" spans="1:11" ht="15.75" customHeight="1">
      <c r="A25" s="72">
        <v>11</v>
      </c>
      <c r="B25" s="31" t="s">
        <v>144</v>
      </c>
      <c r="C25" s="74" t="s">
        <v>74</v>
      </c>
      <c r="D25" s="68">
        <f>SUM(F25:K25)</f>
        <v>643</v>
      </c>
      <c r="E25" s="70">
        <v>22</v>
      </c>
      <c r="F25" s="26">
        <v>105</v>
      </c>
      <c r="G25" s="26">
        <v>110</v>
      </c>
      <c r="H25" s="26">
        <v>109</v>
      </c>
      <c r="I25" s="26">
        <v>101</v>
      </c>
      <c r="J25" s="26">
        <v>111</v>
      </c>
      <c r="K25" s="26">
        <v>107</v>
      </c>
    </row>
    <row r="26" spans="1:11" ht="12.75" customHeight="1">
      <c r="A26" s="73"/>
      <c r="B26" s="32" t="s">
        <v>145</v>
      </c>
      <c r="C26" s="75"/>
      <c r="D26" s="69"/>
      <c r="E26" s="71"/>
      <c r="F26" s="24">
        <v>13.153</v>
      </c>
      <c r="G26" s="24">
        <v>12.852</v>
      </c>
      <c r="H26" s="24">
        <v>12.647</v>
      </c>
      <c r="I26" s="24">
        <v>13.956</v>
      </c>
      <c r="J26" s="24">
        <v>12.761</v>
      </c>
      <c r="K26" s="24">
        <v>13.033</v>
      </c>
    </row>
    <row r="27" spans="1:11" ht="15.75" customHeight="1">
      <c r="A27" s="72">
        <v>12</v>
      </c>
      <c r="B27" s="31" t="s">
        <v>147</v>
      </c>
      <c r="C27" s="74" t="s">
        <v>82</v>
      </c>
      <c r="D27" s="68">
        <f>SUM(F27:K27)</f>
        <v>637</v>
      </c>
      <c r="E27" s="70">
        <v>13</v>
      </c>
      <c r="F27" s="26">
        <v>102</v>
      </c>
      <c r="G27" s="26">
        <v>109</v>
      </c>
      <c r="H27" s="26">
        <v>109</v>
      </c>
      <c r="I27" s="26">
        <v>104</v>
      </c>
      <c r="J27" s="26">
        <v>108</v>
      </c>
      <c r="K27" s="26">
        <v>105</v>
      </c>
    </row>
    <row r="28" spans="1:11" ht="12.75" customHeight="1">
      <c r="A28" s="73"/>
      <c r="B28" s="32" t="s">
        <v>93</v>
      </c>
      <c r="C28" s="75"/>
      <c r="D28" s="69"/>
      <c r="E28" s="71"/>
      <c r="F28" s="24">
        <v>13.536</v>
      </c>
      <c r="G28" s="24">
        <v>12.967</v>
      </c>
      <c r="H28" s="24">
        <v>12.911</v>
      </c>
      <c r="I28" s="24">
        <v>13.221</v>
      </c>
      <c r="J28" s="24">
        <v>12.974</v>
      </c>
      <c r="K28" s="24">
        <v>13.17</v>
      </c>
    </row>
    <row r="29" spans="1:11" ht="15.75" customHeight="1">
      <c r="A29" s="72">
        <v>13</v>
      </c>
      <c r="B29" s="31" t="s">
        <v>53</v>
      </c>
      <c r="C29" s="74" t="s">
        <v>91</v>
      </c>
      <c r="D29" s="68">
        <f>SUM(F29:K29)</f>
        <v>629</v>
      </c>
      <c r="E29" s="70">
        <v>39</v>
      </c>
      <c r="F29" s="26">
        <v>101</v>
      </c>
      <c r="G29" s="26">
        <v>106</v>
      </c>
      <c r="H29" s="26">
        <v>108</v>
      </c>
      <c r="I29" s="26">
        <v>100</v>
      </c>
      <c r="J29" s="26">
        <v>108</v>
      </c>
      <c r="K29" s="26">
        <v>106</v>
      </c>
    </row>
    <row r="30" spans="1:11" ht="12.75" customHeight="1">
      <c r="A30" s="73"/>
      <c r="B30" s="32" t="s">
        <v>54</v>
      </c>
      <c r="C30" s="75"/>
      <c r="D30" s="69"/>
      <c r="E30" s="71"/>
      <c r="F30" s="24">
        <v>13.365</v>
      </c>
      <c r="G30" s="24">
        <v>13.394</v>
      </c>
      <c r="H30" s="24">
        <v>12.866</v>
      </c>
      <c r="I30" s="24">
        <v>13.916</v>
      </c>
      <c r="J30" s="24">
        <v>12.74</v>
      </c>
      <c r="K30" s="24">
        <v>13.139</v>
      </c>
    </row>
    <row r="31" spans="1:11" ht="15.75" customHeight="1">
      <c r="A31" s="72">
        <v>14</v>
      </c>
      <c r="B31" s="31" t="s">
        <v>177</v>
      </c>
      <c r="C31" s="74" t="s">
        <v>82</v>
      </c>
      <c r="D31" s="68">
        <f>SUM(F31:K31)</f>
        <v>625</v>
      </c>
      <c r="E31" s="70">
        <v>32</v>
      </c>
      <c r="F31" s="26">
        <v>100</v>
      </c>
      <c r="G31" s="26">
        <v>104</v>
      </c>
      <c r="H31" s="26">
        <v>105</v>
      </c>
      <c r="I31" s="26">
        <v>107</v>
      </c>
      <c r="J31" s="26">
        <v>104</v>
      </c>
      <c r="K31" s="26">
        <v>105</v>
      </c>
    </row>
    <row r="32" spans="1:11" ht="12.75" customHeight="1">
      <c r="A32" s="73"/>
      <c r="B32" s="32" t="s">
        <v>178</v>
      </c>
      <c r="C32" s="75"/>
      <c r="D32" s="69"/>
      <c r="E32" s="71"/>
      <c r="F32" s="24">
        <v>13.787</v>
      </c>
      <c r="G32" s="24">
        <v>13.055</v>
      </c>
      <c r="H32" s="24">
        <v>13.268</v>
      </c>
      <c r="I32" s="24">
        <v>13.12</v>
      </c>
      <c r="J32" s="24">
        <v>13.193</v>
      </c>
      <c r="K32" s="24">
        <v>13.322</v>
      </c>
    </row>
    <row r="33" spans="1:11" ht="15.75" customHeight="1">
      <c r="A33" s="72">
        <v>15</v>
      </c>
      <c r="B33" s="31" t="s">
        <v>88</v>
      </c>
      <c r="C33" s="74" t="s">
        <v>74</v>
      </c>
      <c r="D33" s="68">
        <f>SUM(F33:K33)</f>
        <v>614</v>
      </c>
      <c r="E33" s="70">
        <v>25</v>
      </c>
      <c r="F33" s="26">
        <v>100</v>
      </c>
      <c r="G33" s="26">
        <v>105</v>
      </c>
      <c r="H33" s="26">
        <v>106</v>
      </c>
      <c r="I33" s="26">
        <v>103</v>
      </c>
      <c r="J33" s="26">
        <v>102</v>
      </c>
      <c r="K33" s="26">
        <v>98</v>
      </c>
    </row>
    <row r="34" spans="1:11" ht="12.75" customHeight="1">
      <c r="A34" s="73"/>
      <c r="B34" s="32" t="s">
        <v>89</v>
      </c>
      <c r="C34" s="75"/>
      <c r="D34" s="69"/>
      <c r="E34" s="71"/>
      <c r="F34" s="24">
        <v>13.912</v>
      </c>
      <c r="G34" s="24">
        <v>13.365</v>
      </c>
      <c r="H34" s="24">
        <v>13.321</v>
      </c>
      <c r="I34" s="24">
        <v>13.489</v>
      </c>
      <c r="J34" s="24">
        <v>13.539</v>
      </c>
      <c r="K34" s="24">
        <v>13.824</v>
      </c>
    </row>
    <row r="35" spans="1:11" ht="15.75" customHeight="1">
      <c r="A35" s="72">
        <v>16</v>
      </c>
      <c r="B35" s="31" t="s">
        <v>189</v>
      </c>
      <c r="C35" s="74" t="s">
        <v>74</v>
      </c>
      <c r="D35" s="68">
        <f>SUM(F35:K35)</f>
        <v>544</v>
      </c>
      <c r="E35" s="70">
        <v>33</v>
      </c>
      <c r="F35" s="26">
        <v>92</v>
      </c>
      <c r="G35" s="26">
        <v>93</v>
      </c>
      <c r="H35" s="26">
        <v>94</v>
      </c>
      <c r="I35" s="26">
        <v>81</v>
      </c>
      <c r="J35" s="26">
        <v>96</v>
      </c>
      <c r="K35" s="26">
        <v>88</v>
      </c>
    </row>
    <row r="36" spans="1:11" ht="12.75" customHeight="1">
      <c r="A36" s="73"/>
      <c r="B36" s="32" t="s">
        <v>190</v>
      </c>
      <c r="C36" s="75"/>
      <c r="D36" s="69"/>
      <c r="E36" s="71"/>
      <c r="F36" s="24">
        <v>13.79</v>
      </c>
      <c r="G36" s="24">
        <v>13.909</v>
      </c>
      <c r="H36" s="24">
        <v>13.298</v>
      </c>
      <c r="I36" s="24">
        <v>15.66</v>
      </c>
      <c r="J36" s="24">
        <v>13.307</v>
      </c>
      <c r="K36" s="24">
        <v>14.316</v>
      </c>
    </row>
    <row r="37" spans="1:12" ht="15.75" customHeight="1">
      <c r="A37" s="72">
        <v>17</v>
      </c>
      <c r="B37" s="31" t="s">
        <v>72</v>
      </c>
      <c r="C37" s="74" t="s">
        <v>86</v>
      </c>
      <c r="D37" s="68">
        <f>SUM(F37:K37)-L37</f>
        <v>0</v>
      </c>
      <c r="E37" s="70"/>
      <c r="F37" s="26">
        <v>93</v>
      </c>
      <c r="G37" s="26">
        <v>102</v>
      </c>
      <c r="H37" s="26">
        <v>99</v>
      </c>
      <c r="I37" s="26">
        <v>95</v>
      </c>
      <c r="J37" s="26">
        <v>85</v>
      </c>
      <c r="K37" s="26">
        <v>101</v>
      </c>
      <c r="L37" s="88">
        <v>575</v>
      </c>
    </row>
    <row r="38" spans="1:12" ht="12.75" customHeight="1">
      <c r="A38" s="73"/>
      <c r="B38" s="32" t="s">
        <v>87</v>
      </c>
      <c r="C38" s="75"/>
      <c r="D38" s="69"/>
      <c r="E38" s="71"/>
      <c r="F38" s="24">
        <v>13.435</v>
      </c>
      <c r="G38" s="24">
        <v>12.677</v>
      </c>
      <c r="H38" s="24">
        <v>12.68</v>
      </c>
      <c r="I38" s="24">
        <v>13.761</v>
      </c>
      <c r="J38" s="24">
        <v>12.997</v>
      </c>
      <c r="K38" s="24">
        <v>13.198</v>
      </c>
      <c r="L38" s="89"/>
    </row>
    <row r="39" ht="15.75" customHeight="1"/>
    <row r="40" spans="5:6" ht="15.75" customHeight="1">
      <c r="E40" s="45"/>
      <c r="F40" s="46" t="s">
        <v>62</v>
      </c>
    </row>
    <row r="41" spans="5:6" ht="15.75" customHeight="1">
      <c r="E41" s="47"/>
      <c r="F41" s="46" t="s">
        <v>63</v>
      </c>
    </row>
  </sheetData>
  <sheetProtection/>
  <mergeCells count="71">
    <mergeCell ref="L37:L38"/>
    <mergeCell ref="A35:A36"/>
    <mergeCell ref="C35:C36"/>
    <mergeCell ref="D35:D36"/>
    <mergeCell ref="E35:E36"/>
    <mergeCell ref="A37:A38"/>
    <mergeCell ref="C37:C38"/>
    <mergeCell ref="D37:D38"/>
    <mergeCell ref="E37:E38"/>
    <mergeCell ref="A31:A32"/>
    <mergeCell ref="C31:C32"/>
    <mergeCell ref="D31:D32"/>
    <mergeCell ref="E31:E32"/>
    <mergeCell ref="A33:A34"/>
    <mergeCell ref="C33:C34"/>
    <mergeCell ref="D33:D34"/>
    <mergeCell ref="E33:E34"/>
    <mergeCell ref="A27:A28"/>
    <mergeCell ref="C27:C28"/>
    <mergeCell ref="D27:D28"/>
    <mergeCell ref="E27:E28"/>
    <mergeCell ref="A29:A30"/>
    <mergeCell ref="C29:C30"/>
    <mergeCell ref="D29:D30"/>
    <mergeCell ref="E29:E30"/>
    <mergeCell ref="A23:A24"/>
    <mergeCell ref="C23:C24"/>
    <mergeCell ref="D23:D24"/>
    <mergeCell ref="E23:E24"/>
    <mergeCell ref="A25:A26"/>
    <mergeCell ref="C25:C26"/>
    <mergeCell ref="D25:D26"/>
    <mergeCell ref="E25:E26"/>
    <mergeCell ref="A19:A20"/>
    <mergeCell ref="C19:C20"/>
    <mergeCell ref="D19:D20"/>
    <mergeCell ref="E19:E20"/>
    <mergeCell ref="A21:A22"/>
    <mergeCell ref="C21:C22"/>
    <mergeCell ref="D21:D22"/>
    <mergeCell ref="E21:E22"/>
    <mergeCell ref="A15:A16"/>
    <mergeCell ref="C15:C16"/>
    <mergeCell ref="D15:D16"/>
    <mergeCell ref="E15:E16"/>
    <mergeCell ref="A17:A18"/>
    <mergeCell ref="C17:C18"/>
    <mergeCell ref="D17:D18"/>
    <mergeCell ref="E17:E18"/>
    <mergeCell ref="A11:A12"/>
    <mergeCell ref="C11:C12"/>
    <mergeCell ref="D11:D12"/>
    <mergeCell ref="E11:E12"/>
    <mergeCell ref="A13:A14"/>
    <mergeCell ref="C13:C14"/>
    <mergeCell ref="D13:D14"/>
    <mergeCell ref="E13:E14"/>
    <mergeCell ref="A7:A8"/>
    <mergeCell ref="C7:C8"/>
    <mergeCell ref="D7:D8"/>
    <mergeCell ref="E7:E8"/>
    <mergeCell ref="A9:A10"/>
    <mergeCell ref="C9:C10"/>
    <mergeCell ref="D9:D10"/>
    <mergeCell ref="E9:E10"/>
    <mergeCell ref="A1:D1"/>
    <mergeCell ref="A3:K3"/>
    <mergeCell ref="A5:A6"/>
    <mergeCell ref="C5:C6"/>
    <mergeCell ref="D5:D6"/>
    <mergeCell ref="E5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</cp:lastModifiedBy>
  <cp:lastPrinted>2018-01-22T06:50:10Z</cp:lastPrinted>
  <dcterms:created xsi:type="dcterms:W3CDTF">2009-01-24T13:55:20Z</dcterms:created>
  <dcterms:modified xsi:type="dcterms:W3CDTF">2019-10-20T18:30:46Z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