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7680" windowHeight="9120" activeTab="0"/>
  </bookViews>
  <sheets>
    <sheet name="GENERAL " sheetId="1" r:id="rId1"/>
    <sheet name="HANDICAP" sheetId="2" r:id="rId2"/>
    <sheet name="1a CAMBRILS" sheetId="3" r:id="rId3"/>
    <sheet name="2a VILABELLA" sheetId="4" r:id="rId4"/>
    <sheet name="3a TORTOSA" sheetId="5" r:id="rId5"/>
    <sheet name="4a ATENEU" sheetId="6" r:id="rId6"/>
    <sheet name="5a PITLANE" sheetId="7" r:id="rId7"/>
    <sheet name="6a LA LIRA" sheetId="8" r:id="rId8"/>
    <sheet name="7a MONT-ROIG" sheetId="9" r:id="rId9"/>
    <sheet name="8a CAMBRILS" sheetId="10" r:id="rId10"/>
  </sheets>
  <definedNames/>
  <calcPr fullCalcOnLoad="1"/>
</workbook>
</file>

<file path=xl/sharedStrings.xml><?xml version="1.0" encoding="utf-8"?>
<sst xmlns="http://schemas.openxmlformats.org/spreadsheetml/2006/main" count="1322" uniqueCount="481">
  <si>
    <t>Cisco Salvador</t>
  </si>
  <si>
    <t>Carles Masip</t>
  </si>
  <si>
    <t>Roger Parera</t>
  </si>
  <si>
    <t>Jordi Folch</t>
  </si>
  <si>
    <t>Carles Povill</t>
  </si>
  <si>
    <t>Marcel Rovira</t>
  </si>
  <si>
    <t>Xavi Prim</t>
  </si>
  <si>
    <t>Alex Escudero</t>
  </si>
  <si>
    <t>Pep Guillemat</t>
  </si>
  <si>
    <t>Sito Mayenco</t>
  </si>
  <si>
    <t>Pere Ferrer</t>
  </si>
  <si>
    <t>Jordi Jordà</t>
  </si>
  <si>
    <t>Josep Vidal</t>
  </si>
  <si>
    <t>Reuslot</t>
  </si>
  <si>
    <t>Slot Cambrils</t>
  </si>
  <si>
    <t>Slot Tortosa</t>
  </si>
  <si>
    <t>Santi Torà</t>
  </si>
  <si>
    <t>Slot Vilabella</t>
  </si>
  <si>
    <t>Miquel Miret</t>
  </si>
  <si>
    <t>POS.</t>
  </si>
  <si>
    <t>CLUB</t>
  </si>
  <si>
    <t>TOTAL</t>
  </si>
  <si>
    <t>Vilabella</t>
  </si>
  <si>
    <t>Ateneu</t>
  </si>
  <si>
    <t>Descont.</t>
  </si>
  <si>
    <t>La Lira</t>
  </si>
  <si>
    <t>Tortosa</t>
  </si>
  <si>
    <t>La Lira 2</t>
  </si>
  <si>
    <t>La Lira 1</t>
  </si>
  <si>
    <t>Mendo</t>
  </si>
  <si>
    <t>Vilamisil</t>
  </si>
  <si>
    <t>Jordi Mañas</t>
  </si>
  <si>
    <t>Cambrils</t>
  </si>
  <si>
    <t>Ismael Mercadé</t>
  </si>
  <si>
    <t>Jordi Serratusell</t>
  </si>
  <si>
    <t>Oscar Serratusell</t>
  </si>
  <si>
    <t>Serratu Team</t>
  </si>
  <si>
    <t>Carlos Sanchez</t>
  </si>
  <si>
    <t>Slot Vila-Rodona</t>
  </si>
  <si>
    <t>Albert Andrés</t>
  </si>
  <si>
    <t>Joan Pàmies</t>
  </si>
  <si>
    <t>CAOS</t>
  </si>
  <si>
    <t>Jordi Ferré</t>
  </si>
  <si>
    <t>Lluís Bel</t>
  </si>
  <si>
    <t>Mañas Team</t>
  </si>
  <si>
    <t>Adrià Pujol</t>
  </si>
  <si>
    <t>Santi Torredemer</t>
  </si>
  <si>
    <t>Jorge Gomez</t>
  </si>
  <si>
    <t>EQUIP</t>
  </si>
  <si>
    <t>PILOT</t>
  </si>
  <si>
    <t>PUNTS</t>
  </si>
  <si>
    <t>Total net</t>
  </si>
  <si>
    <t>Pep Planas</t>
  </si>
  <si>
    <t>Fede Guerrero</t>
  </si>
  <si>
    <t>Roger Gil</t>
  </si>
  <si>
    <t>Slot Mont-Roig</t>
  </si>
  <si>
    <t>Alfons Unda</t>
  </si>
  <si>
    <t>Gerard Beneyto</t>
  </si>
  <si>
    <t>Xavi Aguadé</t>
  </si>
  <si>
    <t>Toni Parés</t>
  </si>
  <si>
    <t>Joan Prim</t>
  </si>
  <si>
    <t>Arnau Aguadé</t>
  </si>
  <si>
    <t>Alberto Faro</t>
  </si>
  <si>
    <t>Paco Also</t>
  </si>
  <si>
    <t>Aloyshop La Lira</t>
  </si>
  <si>
    <t>Marc Olivan</t>
  </si>
  <si>
    <t>CLASIFICACIÓ GENERAL RESISTARRACO 2012</t>
  </si>
  <si>
    <t>Pitlane</t>
  </si>
  <si>
    <t>MontRoig</t>
  </si>
  <si>
    <t>Reuslot Racing Team</t>
  </si>
  <si>
    <t>Jorge Calbet</t>
  </si>
  <si>
    <t>Mendo X</t>
  </si>
  <si>
    <t>Escuderia Mañas</t>
  </si>
  <si>
    <t>Josep Mª Mañas</t>
  </si>
  <si>
    <t>Pandols</t>
  </si>
  <si>
    <t>Romeo Team</t>
  </si>
  <si>
    <t>Vilabella 4</t>
  </si>
  <si>
    <t>Llusito</t>
  </si>
  <si>
    <t>Pitlane Slot</t>
  </si>
  <si>
    <t>Pitlane Test Team</t>
  </si>
  <si>
    <t>Fòsils Team</t>
  </si>
  <si>
    <t>Jordi Òdena</t>
  </si>
  <si>
    <t>Sex Bomb</t>
  </si>
  <si>
    <t>Joan Carles Pallejà</t>
  </si>
  <si>
    <t>Slot Salou</t>
  </si>
  <si>
    <t>SS2</t>
  </si>
  <si>
    <t>Sebas</t>
  </si>
  <si>
    <t>Paco</t>
  </si>
  <si>
    <t>Mont-Roig 2</t>
  </si>
  <si>
    <t>Albert Jimenez</t>
  </si>
  <si>
    <t>Mirakbe Sloting Plus</t>
  </si>
  <si>
    <t>Mont-Roig 1</t>
  </si>
  <si>
    <t>Ateneu Slot</t>
  </si>
  <si>
    <t>Metal</t>
  </si>
  <si>
    <t>SS1</t>
  </si>
  <si>
    <t>Ramon Sendra</t>
  </si>
  <si>
    <t>Mirakbe 2.0 Sloting Plus</t>
  </si>
  <si>
    <t>Vilabella 1</t>
  </si>
  <si>
    <t>Vilabella 2</t>
  </si>
  <si>
    <t>Notthingam Pressa</t>
  </si>
  <si>
    <t>CLASSIFICACIÓ RESISTARRACO 2012 - TARRAGONA 1ª PROVA SLOT CAMBRILS 27/29 GENER 2012</t>
  </si>
  <si>
    <t>Pos</t>
  </si>
  <si>
    <t>Equip</t>
  </si>
  <si>
    <t>Club</t>
  </si>
  <si>
    <t>Pilots</t>
  </si>
  <si>
    <t>Total</t>
  </si>
  <si>
    <t>Coma</t>
  </si>
  <si>
    <t>Cotxe</t>
  </si>
  <si>
    <t>Fast lap</t>
  </si>
  <si>
    <t>Penalitzacions</t>
  </si>
  <si>
    <t>SLOT SALOU</t>
  </si>
  <si>
    <t>ALBERTO FARO</t>
  </si>
  <si>
    <t>Mosler NSR</t>
  </si>
  <si>
    <t>RAMON SENDRA</t>
  </si>
  <si>
    <t>RTC SEX BOMB</t>
  </si>
  <si>
    <t>SLOT CAMBRILS</t>
  </si>
  <si>
    <t>JOAN C. PALLEJÀ</t>
  </si>
  <si>
    <t>Nissan Reprotec</t>
  </si>
  <si>
    <t>JORDI FERRÉ</t>
  </si>
  <si>
    <t>LA LIRA 2</t>
  </si>
  <si>
    <t>ALOYSHOP LA LIRA</t>
  </si>
  <si>
    <t>CARLES POVILL</t>
  </si>
  <si>
    <t>JORDI JORDÀ</t>
  </si>
  <si>
    <t>LA LIRA 1</t>
  </si>
  <si>
    <t>MARC OLIVAN</t>
  </si>
  <si>
    <t>JOSEP VIDAL</t>
  </si>
  <si>
    <t>METAL</t>
  </si>
  <si>
    <t>ATENEU SLOT RACING</t>
  </si>
  <si>
    <t>CARLES MASIP</t>
  </si>
  <si>
    <t>CISCO SALVADOR</t>
  </si>
  <si>
    <t>FÒSSILS TEAM</t>
  </si>
  <si>
    <t>ADRIÀ PUJOL</t>
  </si>
  <si>
    <t>JORDI ÒDENA</t>
  </si>
  <si>
    <t>VILABELLA 1</t>
  </si>
  <si>
    <t>SLOT VILABELLA</t>
  </si>
  <si>
    <t>ALFONS UNDA</t>
  </si>
  <si>
    <t>GERARD BENEYTO</t>
  </si>
  <si>
    <t>VILABELLA 2</t>
  </si>
  <si>
    <t>XAVI AGUADÉ</t>
  </si>
  <si>
    <t>MARCEL ROVIRA</t>
  </si>
  <si>
    <t>MIRAKBE SLOTING PLUS</t>
  </si>
  <si>
    <t>PITLANE SLOT</t>
  </si>
  <si>
    <t>ROGER PARERA</t>
  </si>
  <si>
    <t>PEP GUILLEMAT</t>
  </si>
  <si>
    <t>MIRAKBE 2.0 SLOTING PLUS</t>
  </si>
  <si>
    <t>JORDI FOLCH</t>
  </si>
  <si>
    <t>PEP PLANAS</t>
  </si>
  <si>
    <t>RTC LLUSITO</t>
  </si>
  <si>
    <t>LLUIS BEL</t>
  </si>
  <si>
    <t>SITO MAYENCO</t>
  </si>
  <si>
    <t>MONT-ROIG 1</t>
  </si>
  <si>
    <t>SLOT MONT-ROIG</t>
  </si>
  <si>
    <t>SANTI TORREDEMER</t>
  </si>
  <si>
    <t>JORGE GOMEZ</t>
  </si>
  <si>
    <t>PITLANE TEST TEAM</t>
  </si>
  <si>
    <t>MIQUEL MIRET</t>
  </si>
  <si>
    <t>TONI PARÉS</t>
  </si>
  <si>
    <t>MONT-ROIG 2</t>
  </si>
  <si>
    <t>SANTI TORÀ</t>
  </si>
  <si>
    <t>ALBERT JIMENEZ</t>
  </si>
  <si>
    <t>TEAM SERRATU</t>
  </si>
  <si>
    <t>JORDI SERRATUSELL</t>
  </si>
  <si>
    <t>OSCAR SERRATUSELL</t>
  </si>
  <si>
    <t>NOTTHINGAM PRESSA</t>
  </si>
  <si>
    <t>ISMAEL MERCADÉ</t>
  </si>
  <si>
    <t>CARLOS SANCHEZ</t>
  </si>
  <si>
    <t>PANDOLS</t>
  </si>
  <si>
    <t>SLOT TORTOSA</t>
  </si>
  <si>
    <t>PERE FERRER</t>
  </si>
  <si>
    <t>PACO ALSO</t>
  </si>
  <si>
    <t>RTC MENDO X</t>
  </si>
  <si>
    <t>MENDO</t>
  </si>
  <si>
    <t>XAVI PRIM</t>
  </si>
  <si>
    <t>ROMEO TEAM</t>
  </si>
  <si>
    <t>FEDE GUERRERO</t>
  </si>
  <si>
    <t>ROGER GIL</t>
  </si>
  <si>
    <t>MAÑAS TEAM</t>
  </si>
  <si>
    <t>ESCUDERIA MAÑAS</t>
  </si>
  <si>
    <t>JORDI MAÑAS</t>
  </si>
  <si>
    <t>JOSEP M. MAÑAS</t>
  </si>
  <si>
    <t>REUSLOT TEAM RACING</t>
  </si>
  <si>
    <t>REUSLOT</t>
  </si>
  <si>
    <t>ALEX ESCUDERO</t>
  </si>
  <si>
    <t>JORGE CALBET</t>
  </si>
  <si>
    <t>SEBAS</t>
  </si>
  <si>
    <t>PACO</t>
  </si>
  <si>
    <t>VILAMISIL</t>
  </si>
  <si>
    <t>SLOT VILA-RODONA</t>
  </si>
  <si>
    <t>JOAN PÀMIES</t>
  </si>
  <si>
    <t>ALBERT ANDRÉ</t>
  </si>
  <si>
    <t>VILABELLA 4</t>
  </si>
  <si>
    <t>JOAN PRIM</t>
  </si>
  <si>
    <t>ARNAU AGUADÉ</t>
  </si>
  <si>
    <t>MOSLER NSR</t>
  </si>
  <si>
    <t>NISSAN REPROTEC</t>
  </si>
  <si>
    <t>Porsche NSR</t>
  </si>
  <si>
    <t>Audi R8 NSR</t>
  </si>
  <si>
    <t>Toyota GT-One</t>
  </si>
  <si>
    <t>Reynard Sloting</t>
  </si>
  <si>
    <t>Corvette NSR</t>
  </si>
  <si>
    <t>CLASSIFICACIÓ RESISTARRACO 2012 - TARRAGONA 2ª PROVA SLOT VILABELLA 24/26 FEBRER 2012</t>
  </si>
  <si>
    <t>12.33</t>
  </si>
  <si>
    <t>12.14</t>
  </si>
  <si>
    <t>12.45</t>
  </si>
  <si>
    <t>12.38</t>
  </si>
  <si>
    <t>Radical Scaleauto</t>
  </si>
  <si>
    <t>12.50</t>
  </si>
  <si>
    <t>12.47</t>
  </si>
  <si>
    <t>RCT SEX BOMB</t>
  </si>
  <si>
    <t>JOAN C PALLEJÀ</t>
  </si>
  <si>
    <t>12.71</t>
  </si>
  <si>
    <t>12.70</t>
  </si>
  <si>
    <t>12.76</t>
  </si>
  <si>
    <t>12.49</t>
  </si>
  <si>
    <t>12.56</t>
  </si>
  <si>
    <t>12.66</t>
  </si>
  <si>
    <t>12.58</t>
  </si>
  <si>
    <t>12.48</t>
  </si>
  <si>
    <t>12.41</t>
  </si>
  <si>
    <t>12.83</t>
  </si>
  <si>
    <t>JORDI ÓDENA</t>
  </si>
  <si>
    <t>12.37</t>
  </si>
  <si>
    <t>12.63</t>
  </si>
  <si>
    <t>12.57</t>
  </si>
  <si>
    <t>Toyota GT-One Scaleauto</t>
  </si>
  <si>
    <t>12.43</t>
  </si>
  <si>
    <t>12.65</t>
  </si>
  <si>
    <t>12.80</t>
  </si>
  <si>
    <t>12.46</t>
  </si>
  <si>
    <t>12.40</t>
  </si>
  <si>
    <t>12.60</t>
  </si>
  <si>
    <t>12.19</t>
  </si>
  <si>
    <t>12.62</t>
  </si>
  <si>
    <t>12.44</t>
  </si>
  <si>
    <t>12.32</t>
  </si>
  <si>
    <t>12.96</t>
  </si>
  <si>
    <t>13.15</t>
  </si>
  <si>
    <t>13.34</t>
  </si>
  <si>
    <t>13.09</t>
  </si>
  <si>
    <t>VILABELLA 3</t>
  </si>
  <si>
    <t>JOAN AGUADÉ</t>
  </si>
  <si>
    <t>12.85</t>
  </si>
  <si>
    <t>12.87</t>
  </si>
  <si>
    <t>13.00</t>
  </si>
  <si>
    <t>12.97</t>
  </si>
  <si>
    <t>MARC IZQUIERDO</t>
  </si>
  <si>
    <t>12.94</t>
  </si>
  <si>
    <t>ALBERT ANDRÉS</t>
  </si>
  <si>
    <t>12.74</t>
  </si>
  <si>
    <t>12.77</t>
  </si>
  <si>
    <t>13.14</t>
  </si>
  <si>
    <t>13.13</t>
  </si>
  <si>
    <t>13.26</t>
  </si>
  <si>
    <t>13.47</t>
  </si>
  <si>
    <t>ÓSCAR SERRATUSELL</t>
  </si>
  <si>
    <t>FRIGO TEAM</t>
  </si>
  <si>
    <t>PABLO GRAU</t>
  </si>
  <si>
    <t>13.25</t>
  </si>
  <si>
    <t>12.99</t>
  </si>
  <si>
    <t>13.51</t>
  </si>
  <si>
    <t>JOSE ALBACAR</t>
  </si>
  <si>
    <t>13.17</t>
  </si>
  <si>
    <t>13.16</t>
  </si>
  <si>
    <t>13.50</t>
  </si>
  <si>
    <t>13.3O</t>
  </si>
  <si>
    <t>13.07</t>
  </si>
  <si>
    <t>12.90</t>
  </si>
  <si>
    <t>13.04</t>
  </si>
  <si>
    <t>13.20</t>
  </si>
  <si>
    <t>JORGE GÓMEZ</t>
  </si>
  <si>
    <t>13.29</t>
  </si>
  <si>
    <t>13.36</t>
  </si>
  <si>
    <t>13.44</t>
  </si>
  <si>
    <t>13.18</t>
  </si>
  <si>
    <t>ALBERT JIMÉNEZ</t>
  </si>
  <si>
    <t>13.22</t>
  </si>
  <si>
    <t>13.93</t>
  </si>
  <si>
    <t>14.20</t>
  </si>
  <si>
    <t>13.05</t>
  </si>
  <si>
    <t>13.64</t>
  </si>
  <si>
    <t>13.56</t>
  </si>
  <si>
    <t>JOSEP M MAÑAS</t>
  </si>
  <si>
    <t>Vilabella 3</t>
  </si>
  <si>
    <t>Joan Aguadé</t>
  </si>
  <si>
    <t>Marc Izquierdo</t>
  </si>
  <si>
    <t>Frigo Team</t>
  </si>
  <si>
    <t>Pablo Grau</t>
  </si>
  <si>
    <t>Jose Albacar</t>
  </si>
  <si>
    <t>RADICAL SCALEAUTO</t>
  </si>
  <si>
    <t>CLASSIFICACIÓ RESISTARRACO 2012 - TARRAGONA 3a PROVA SLOT TORTOSA 23/25 MARÇ 2012</t>
  </si>
  <si>
    <t>9.35</t>
  </si>
  <si>
    <t>9.21</t>
  </si>
  <si>
    <t>9.36</t>
  </si>
  <si>
    <t>9.31</t>
  </si>
  <si>
    <t>9.37</t>
  </si>
  <si>
    <t>9.53</t>
  </si>
  <si>
    <t>9.28</t>
  </si>
  <si>
    <t>9.46</t>
  </si>
  <si>
    <t>9.55</t>
  </si>
  <si>
    <t>9.50</t>
  </si>
  <si>
    <t>9.40</t>
  </si>
  <si>
    <t>9.58</t>
  </si>
  <si>
    <t>9.26</t>
  </si>
  <si>
    <t>9.25</t>
  </si>
  <si>
    <t>9.47</t>
  </si>
  <si>
    <t>9.81</t>
  </si>
  <si>
    <t>9.34</t>
  </si>
  <si>
    <t>9.64</t>
  </si>
  <si>
    <t>9.16</t>
  </si>
  <si>
    <t>9.29</t>
  </si>
  <si>
    <t>9.79</t>
  </si>
  <si>
    <t>9.93</t>
  </si>
  <si>
    <t>9.39</t>
  </si>
  <si>
    <t>9.49</t>
  </si>
  <si>
    <t>9.52</t>
  </si>
  <si>
    <t>XAVI AGUADE</t>
  </si>
  <si>
    <t>9.72</t>
  </si>
  <si>
    <t>9.59</t>
  </si>
  <si>
    <t>9.62</t>
  </si>
  <si>
    <t>EL RETORNO DEL JEDI</t>
  </si>
  <si>
    <t>TONI LÓPEZ</t>
  </si>
  <si>
    <t>9.65</t>
  </si>
  <si>
    <t>9.85</t>
  </si>
  <si>
    <t>9.74</t>
  </si>
  <si>
    <t>9.86</t>
  </si>
  <si>
    <t>DAVID SABATÉ</t>
  </si>
  <si>
    <t>Riley Racer</t>
  </si>
  <si>
    <t>9.27</t>
  </si>
  <si>
    <t>9.63</t>
  </si>
  <si>
    <t>9.54</t>
  </si>
  <si>
    <t>9.90</t>
  </si>
  <si>
    <t>9.70</t>
  </si>
  <si>
    <t>9.96</t>
  </si>
  <si>
    <t>9.24</t>
  </si>
  <si>
    <t>9.78</t>
  </si>
  <si>
    <t>9.41</t>
  </si>
  <si>
    <t>10.00</t>
  </si>
  <si>
    <t>9.61</t>
  </si>
  <si>
    <t>9.67</t>
  </si>
  <si>
    <t>10.04</t>
  </si>
  <si>
    <t>9.73</t>
  </si>
  <si>
    <t>9.84</t>
  </si>
  <si>
    <t>9.56</t>
  </si>
  <si>
    <t>9.75</t>
  </si>
  <si>
    <t>10.29</t>
  </si>
  <si>
    <t>9.42</t>
  </si>
  <si>
    <t>9.69</t>
  </si>
  <si>
    <t>9.99</t>
  </si>
  <si>
    <t>AGUILAR TEAM</t>
  </si>
  <si>
    <t>JORDI AGUILAR</t>
  </si>
  <si>
    <t>9.60</t>
  </si>
  <si>
    <t>6.63</t>
  </si>
  <si>
    <t>9.80</t>
  </si>
  <si>
    <t>9.57</t>
  </si>
  <si>
    <t>10.12</t>
  </si>
  <si>
    <t>JORDI AGUILAR Jr</t>
  </si>
  <si>
    <t>9.92</t>
  </si>
  <si>
    <t>10.15</t>
  </si>
  <si>
    <t>10.20</t>
  </si>
  <si>
    <t>10.11</t>
  </si>
  <si>
    <t>9.94</t>
  </si>
  <si>
    <t>10.31</t>
  </si>
  <si>
    <t>10.36</t>
  </si>
  <si>
    <t>9.77</t>
  </si>
  <si>
    <t>9.87</t>
  </si>
  <si>
    <t>10.02</t>
  </si>
  <si>
    <t>10.40</t>
  </si>
  <si>
    <t>10.26</t>
  </si>
  <si>
    <t>10.01</t>
  </si>
  <si>
    <t>9.97</t>
  </si>
  <si>
    <t>10.30</t>
  </si>
  <si>
    <t>10.03</t>
  </si>
  <si>
    <t>10.57</t>
  </si>
  <si>
    <t>10.86</t>
  </si>
  <si>
    <t>10.72</t>
  </si>
  <si>
    <t>11.15</t>
  </si>
  <si>
    <t>11.01</t>
  </si>
  <si>
    <t>11.09</t>
  </si>
  <si>
    <t>10.22</t>
  </si>
  <si>
    <t>11.63</t>
  </si>
  <si>
    <t>El Retorno del Jedi</t>
  </si>
  <si>
    <t>Toni López</t>
  </si>
  <si>
    <t>David Sabaté</t>
  </si>
  <si>
    <t>Aguilar Team</t>
  </si>
  <si>
    <t>Jordi Aguilar</t>
  </si>
  <si>
    <t>Jordi Aguilar Jr.</t>
  </si>
  <si>
    <t>TOYOTA GT-ONE</t>
  </si>
  <si>
    <t>CLASSIFICACIÓ RESISTARRACO 2012 - TARRAGONA 4a PROVA ATENEU SLOT RACING VILAFRANCA 20/22 ABRIL 2012</t>
  </si>
  <si>
    <t>REYNARD SLOTING</t>
  </si>
  <si>
    <t>RIOS CRUSHERS</t>
  </si>
  <si>
    <t>OSCAR PEREZ</t>
  </si>
  <si>
    <t>RICARD SAIZ</t>
  </si>
  <si>
    <t>Rios Crushers</t>
  </si>
  <si>
    <t>Oscar Pérez</t>
  </si>
  <si>
    <t>Ricard Saiz</t>
  </si>
  <si>
    <t>LA LIRA</t>
  </si>
  <si>
    <t>VILABELLA PITLANE</t>
  </si>
  <si>
    <t>CLASSIFICACIÓ RESISTARRACO 2012 - TARRAGONA 5a PROVA PITLANE SLOT REUS 8/10 JUNY 2012</t>
  </si>
  <si>
    <t>JOAN DURÀN -JAU-</t>
  </si>
  <si>
    <t>RADICAL SC</t>
  </si>
  <si>
    <t>RAMÓN SENDRA</t>
  </si>
  <si>
    <t>FÓSILS TEAM</t>
  </si>
  <si>
    <t>PITLANESLOT</t>
  </si>
  <si>
    <t>TEST TEAM PITLANE</t>
  </si>
  <si>
    <t>REYNARD 2 KQ</t>
  </si>
  <si>
    <t>MIRAKBE 2.0</t>
  </si>
  <si>
    <t>PITLANE SPORT</t>
  </si>
  <si>
    <t>ALBERT MARGALEF</t>
  </si>
  <si>
    <t>XAVI MIRET</t>
  </si>
  <si>
    <t>PITLANE ONE</t>
  </si>
  <si>
    <t>ALFONS MON</t>
  </si>
  <si>
    <t>SERGI CASANOVA</t>
  </si>
  <si>
    <t>TOYOTA GT ONE</t>
  </si>
  <si>
    <t>MARC OLIVÁN</t>
  </si>
  <si>
    <t>SITO MANYENCO</t>
  </si>
  <si>
    <t>JOSEP ALBACAR</t>
  </si>
  <si>
    <t>VILABELLA 5</t>
  </si>
  <si>
    <t>GERARD PONS</t>
  </si>
  <si>
    <t>ORIOL SEGÚ</t>
  </si>
  <si>
    <t>VILABELLA
PITLANESLOT</t>
  </si>
  <si>
    <t>Joan Duran</t>
  </si>
  <si>
    <t>Pitlane Sport</t>
  </si>
  <si>
    <t>Albert Margalef</t>
  </si>
  <si>
    <t>Xavi Miret</t>
  </si>
  <si>
    <t>Pitlane One</t>
  </si>
  <si>
    <t>Alfons Mon</t>
  </si>
  <si>
    <t>Sergi Casanova</t>
  </si>
  <si>
    <t>Vilabella 5</t>
  </si>
  <si>
    <t>Gerard Pons</t>
  </si>
  <si>
    <t>Oriol Segú</t>
  </si>
  <si>
    <t>HANDICAP</t>
  </si>
  <si>
    <t>CLASSIFICACIÓ RESISTARRACO 2012 - TARRAGONA 6a PROVA ALOYSHOP LA LIRA 6/8 JULIOL 2012</t>
  </si>
  <si>
    <t>Raul Sanchez</t>
  </si>
  <si>
    <t>Aloy Tarragona</t>
  </si>
  <si>
    <t>Aloyshop</t>
  </si>
  <si>
    <t>Dino Ros</t>
  </si>
  <si>
    <t>Besay Porta</t>
  </si>
  <si>
    <t>Saleen S7-R
Arrow Slot</t>
  </si>
  <si>
    <t>La Lira 3</t>
  </si>
  <si>
    <t>Sergi Gonzalez</t>
  </si>
  <si>
    <t>Michele Terlizzi</t>
  </si>
  <si>
    <t>La Lira 4</t>
  </si>
  <si>
    <t>Arturo Solsona</t>
  </si>
  <si>
    <t>Joan Rodriguez</t>
  </si>
  <si>
    <t>RAUL SANCHEZ</t>
  </si>
  <si>
    <t>TEST TEAM</t>
  </si>
  <si>
    <t>LA LIRA 3</t>
  </si>
  <si>
    <t>NOTTINGAM PRESSA</t>
  </si>
  <si>
    <t>MONTROIG 2</t>
  </si>
  <si>
    <t>LA LIRA 4</t>
  </si>
  <si>
    <t>VILABELLA
PITLANE SLOT</t>
  </si>
  <si>
    <t>ALOYSHOP</t>
  </si>
  <si>
    <t>SLOT MONTROIG</t>
  </si>
  <si>
    <t>DINO ROS</t>
  </si>
  <si>
    <t>BESAY PORTA</t>
  </si>
  <si>
    <t>SERGI GONZALEZ</t>
  </si>
  <si>
    <t>MICHELE TERLIZZI</t>
  </si>
  <si>
    <t>SERGI CASANOVAS</t>
  </si>
  <si>
    <t>ARTURO SOLSONA</t>
  </si>
  <si>
    <t>JOAN RODRIGUEZ</t>
  </si>
  <si>
    <t>LLUÍS BEL</t>
  </si>
  <si>
    <t>PITLANESLOT
VILABELLA</t>
  </si>
  <si>
    <t>PITLANE SLOT
VILABELLA</t>
  </si>
  <si>
    <t>CLASSIFICACIÓ RESISTARRACO 2012 - TARRAGONA 7a PROVA SLOT MONT-ROIG 28/30 SETEMBRE 2012</t>
  </si>
  <si>
    <t>Nissan Reptrotec</t>
  </si>
  <si>
    <t>MONTROIG BIS</t>
  </si>
  <si>
    <t>Saleen Arrow Slot</t>
  </si>
  <si>
    <t>DODOT TEAM</t>
  </si>
  <si>
    <t>MONT-ROIG
CAMBRILS</t>
  </si>
  <si>
    <t>MARC TORÀ</t>
  </si>
  <si>
    <t>JOAN PALLEJÀ</t>
  </si>
  <si>
    <t>Dodot Team</t>
  </si>
  <si>
    <t>Marc Torà</t>
  </si>
  <si>
    <t>Joan Pallejà</t>
  </si>
  <si>
    <t>Última</t>
  </si>
  <si>
    <t>ALOY TARRAGONA</t>
  </si>
  <si>
    <t>CLASSIFICACIÓ RESISTARRACO 2012 - TARRAGONA 8ª PROVA RTC CAMBRILS 26/28 OCTUBRE 2012</t>
  </si>
  <si>
    <t>PAGANI SCALEAUTO</t>
  </si>
  <si>
    <t>GT-ONE SCALEAUTO</t>
  </si>
  <si>
    <t>REYNARD SLOTING PLUS</t>
  </si>
  <si>
    <t>MEC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</si>
</sst>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0"/>
    </font>
    <font>
      <b/>
      <sz val="2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/>
      <protection/>
    </xf>
    <xf numFmtId="0" fontId="6" fillId="34" borderId="10" xfId="53" applyFont="1" applyFill="1" applyBorder="1">
      <alignment/>
      <protection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2" xfId="0" applyFont="1" applyBorder="1" applyAlignment="1">
      <alignment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/>
      <protection/>
    </xf>
    <xf numFmtId="0" fontId="1" fillId="0" borderId="24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12" fillId="36" borderId="13" xfId="0" applyNumberFormat="1" applyFont="1" applyFill="1" applyBorder="1" applyAlignment="1">
      <alignment horizontal="center" vertical="center" wrapText="1"/>
    </xf>
    <xf numFmtId="1" fontId="12" fillId="36" borderId="14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 quotePrefix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0" fillId="36" borderId="1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64" fontId="0" fillId="38" borderId="10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64" fontId="0" fillId="39" borderId="13" xfId="0" applyNumberFormat="1" applyFont="1" applyFill="1" applyBorder="1" applyAlignment="1">
      <alignment horizontal="center" vertical="center"/>
    </xf>
    <xf numFmtId="164" fontId="0" fillId="39" borderId="1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0" fillId="40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64" fontId="0" fillId="38" borderId="13" xfId="0" applyNumberFormat="1" applyFont="1" applyFill="1" applyBorder="1" applyAlignment="1">
      <alignment horizontal="center" vertical="center"/>
    </xf>
    <xf numFmtId="164" fontId="0" fillId="38" borderId="14" xfId="0" applyNumberFormat="1" applyFont="1" applyFill="1" applyBorder="1" applyAlignment="1">
      <alignment horizontal="center" vertical="center"/>
    </xf>
    <xf numFmtId="164" fontId="0" fillId="41" borderId="13" xfId="0" applyNumberFormat="1" applyFont="1" applyFill="1" applyBorder="1" applyAlignment="1">
      <alignment horizontal="center" vertical="center"/>
    </xf>
    <xf numFmtId="164" fontId="0" fillId="41" borderId="14" xfId="0" applyNumberFormat="1" applyFont="1" applyFill="1" applyBorder="1" applyAlignment="1">
      <alignment horizontal="center" vertical="center"/>
    </xf>
    <xf numFmtId="164" fontId="0" fillId="41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41" borderId="10" xfId="0" applyNumberForma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0" fillId="34" borderId="13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164" fontId="0" fillId="40" borderId="13" xfId="0" applyNumberFormat="1" applyFont="1" applyFill="1" applyBorder="1" applyAlignment="1">
      <alignment horizontal="center" vertical="center"/>
    </xf>
    <xf numFmtId="164" fontId="0" fillId="40" borderId="1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114300</xdr:rowOff>
    </xdr:from>
    <xdr:to>
      <xdr:col>12</xdr:col>
      <xdr:colOff>285750</xdr:colOff>
      <xdr:row>0</xdr:row>
      <xdr:rowOff>942975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143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123825</xdr:rowOff>
    </xdr:from>
    <xdr:to>
      <xdr:col>3</xdr:col>
      <xdr:colOff>876300</xdr:colOff>
      <xdr:row>0</xdr:row>
      <xdr:rowOff>885825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2382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38100</xdr:rowOff>
    </xdr:from>
    <xdr:to>
      <xdr:col>13</xdr:col>
      <xdr:colOff>285750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66675</xdr:rowOff>
    </xdr:from>
    <xdr:to>
      <xdr:col>4</xdr:col>
      <xdr:colOff>390525</xdr:colOff>
      <xdr:row>0</xdr:row>
      <xdr:rowOff>828675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666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914400</xdr:colOff>
      <xdr:row>6</xdr:row>
      <xdr:rowOff>9525</xdr:rowOff>
    </xdr:to>
    <xdr:pic>
      <xdr:nvPicPr>
        <xdr:cNvPr id="1" name="1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524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142875</xdr:rowOff>
    </xdr:from>
    <xdr:to>
      <xdr:col>2</xdr:col>
      <xdr:colOff>581025</xdr:colOff>
      <xdr:row>5</xdr:row>
      <xdr:rowOff>95250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428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38100</xdr:rowOff>
    </xdr:from>
    <xdr:to>
      <xdr:col>14</xdr:col>
      <xdr:colOff>114300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0</xdr:row>
      <xdr:rowOff>66675</xdr:rowOff>
    </xdr:from>
    <xdr:to>
      <xdr:col>4</xdr:col>
      <xdr:colOff>342900</xdr:colOff>
      <xdr:row>0</xdr:row>
      <xdr:rowOff>828675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66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38100</xdr:rowOff>
    </xdr:from>
    <xdr:to>
      <xdr:col>13</xdr:col>
      <xdr:colOff>285750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66675</xdr:rowOff>
    </xdr:from>
    <xdr:to>
      <xdr:col>4</xdr:col>
      <xdr:colOff>390525</xdr:colOff>
      <xdr:row>0</xdr:row>
      <xdr:rowOff>828675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666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15</xdr:col>
      <xdr:colOff>361950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95250</xdr:rowOff>
    </xdr:from>
    <xdr:to>
      <xdr:col>5</xdr:col>
      <xdr:colOff>390525</xdr:colOff>
      <xdr:row>0</xdr:row>
      <xdr:rowOff>857250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16</xdr:col>
      <xdr:colOff>66675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95250</xdr:rowOff>
    </xdr:from>
    <xdr:to>
      <xdr:col>5</xdr:col>
      <xdr:colOff>390525</xdr:colOff>
      <xdr:row>0</xdr:row>
      <xdr:rowOff>857250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16</xdr:col>
      <xdr:colOff>66675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95250</xdr:rowOff>
    </xdr:from>
    <xdr:to>
      <xdr:col>6</xdr:col>
      <xdr:colOff>19050</xdr:colOff>
      <xdr:row>0</xdr:row>
      <xdr:rowOff>857250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15</xdr:col>
      <xdr:colOff>333375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95250</xdr:rowOff>
    </xdr:from>
    <xdr:to>
      <xdr:col>5</xdr:col>
      <xdr:colOff>390525</xdr:colOff>
      <xdr:row>0</xdr:row>
      <xdr:rowOff>857250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38100</xdr:rowOff>
    </xdr:from>
    <xdr:to>
      <xdr:col>15</xdr:col>
      <xdr:colOff>333375</xdr:colOff>
      <xdr:row>0</xdr:row>
      <xdr:rowOff>866775</xdr:rowOff>
    </xdr:to>
    <xdr:pic>
      <xdr:nvPicPr>
        <xdr:cNvPr id="1" name="3 Imagen" descr="patrocinado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3314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95250</xdr:rowOff>
    </xdr:from>
    <xdr:to>
      <xdr:col>5</xdr:col>
      <xdr:colOff>390525</xdr:colOff>
      <xdr:row>0</xdr:row>
      <xdr:rowOff>857250</xdr:rowOff>
    </xdr:to>
    <xdr:pic>
      <xdr:nvPicPr>
        <xdr:cNvPr id="2" name="3 Imagen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0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showGridLines="0" tabSelected="1" zoomScalePageLayoutView="0" workbookViewId="0" topLeftCell="A1">
      <selection activeCell="A2" sqref="A2:O2"/>
    </sheetView>
  </sheetViews>
  <sheetFormatPr defaultColWidth="11.421875" defaultRowHeight="12.75"/>
  <cols>
    <col min="1" max="1" width="5.421875" style="1" customWidth="1"/>
    <col min="2" max="2" width="15.7109375" style="1" customWidth="1"/>
    <col min="3" max="3" width="20.140625" style="1" customWidth="1"/>
    <col min="4" max="4" width="16.7109375" style="1" customWidth="1"/>
    <col min="5" max="6" width="6.8515625" style="1" customWidth="1"/>
    <col min="7" max="7" width="6.8515625" style="2" customWidth="1"/>
    <col min="8" max="12" width="6.8515625" style="1" customWidth="1"/>
    <col min="13" max="13" width="7.57421875" style="1" customWidth="1"/>
    <col min="14" max="14" width="8.421875" style="1" customWidth="1"/>
    <col min="15" max="15" width="7.00390625" style="1" customWidth="1"/>
    <col min="16" max="16" width="6.7109375" style="1" customWidth="1"/>
    <col min="17" max="17" width="5.7109375" style="1" customWidth="1"/>
    <col min="18" max="18" width="6.7109375" style="1" customWidth="1"/>
    <col min="19" max="19" width="6.140625" style="1" customWidth="1"/>
    <col min="20" max="16384" width="11.421875" style="1" customWidth="1"/>
  </cols>
  <sheetData>
    <row r="1" ht="76.5" customHeight="1"/>
    <row r="2" spans="1:15" s="3" customFormat="1" ht="18.75" customHeight="1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 ht="14.25" customHeight="1">
      <c r="A3" s="37" t="s">
        <v>19</v>
      </c>
      <c r="B3" s="38" t="s">
        <v>20</v>
      </c>
      <c r="C3" s="39" t="s">
        <v>48</v>
      </c>
      <c r="D3" s="40" t="s">
        <v>49</v>
      </c>
      <c r="E3" s="41" t="s">
        <v>50</v>
      </c>
      <c r="F3" s="42"/>
      <c r="G3" s="42"/>
      <c r="H3" s="42"/>
      <c r="I3" s="42"/>
      <c r="J3" s="42"/>
      <c r="K3" s="42"/>
      <c r="L3" s="42"/>
      <c r="M3" s="43" t="s">
        <v>21</v>
      </c>
      <c r="O3" s="40" t="s">
        <v>51</v>
      </c>
    </row>
    <row r="4" spans="1:15" s="3" customFormat="1" ht="13.5" customHeight="1">
      <c r="A4" s="37"/>
      <c r="B4" s="38"/>
      <c r="C4" s="38"/>
      <c r="D4" s="37"/>
      <c r="E4" s="4" t="s">
        <v>32</v>
      </c>
      <c r="F4" s="4" t="s">
        <v>22</v>
      </c>
      <c r="G4" s="4" t="s">
        <v>26</v>
      </c>
      <c r="H4" s="4" t="s">
        <v>23</v>
      </c>
      <c r="I4" s="4" t="s">
        <v>67</v>
      </c>
      <c r="J4" s="4" t="s">
        <v>25</v>
      </c>
      <c r="K4" s="4" t="s">
        <v>68</v>
      </c>
      <c r="L4" s="4" t="s">
        <v>474</v>
      </c>
      <c r="M4" s="43"/>
      <c r="N4" s="5" t="s">
        <v>24</v>
      </c>
      <c r="O4" s="37"/>
    </row>
    <row r="5" spans="1:15" s="9" customFormat="1" ht="18.75" customHeight="1">
      <c r="A5" s="6">
        <v>1</v>
      </c>
      <c r="B5" s="11" t="s">
        <v>17</v>
      </c>
      <c r="C5" s="11" t="s">
        <v>94</v>
      </c>
      <c r="D5" s="14" t="s">
        <v>62</v>
      </c>
      <c r="E5" s="7">
        <v>60</v>
      </c>
      <c r="F5" s="8">
        <v>58</v>
      </c>
      <c r="G5" s="8">
        <v>60</v>
      </c>
      <c r="H5" s="8">
        <v>60</v>
      </c>
      <c r="I5" s="7">
        <v>58</v>
      </c>
      <c r="J5" s="8">
        <v>58</v>
      </c>
      <c r="K5" s="7">
        <v>60</v>
      </c>
      <c r="L5" s="7">
        <v>58</v>
      </c>
      <c r="M5" s="13">
        <f>SUM(E5:L5)</f>
        <v>472</v>
      </c>
      <c r="N5" s="10">
        <f>MIN(E5:L5)</f>
        <v>58</v>
      </c>
      <c r="O5" s="12">
        <f>SUM(E5:L5)-N5</f>
        <v>414</v>
      </c>
    </row>
    <row r="6" spans="1:15" s="9" customFormat="1" ht="18.75" customHeight="1">
      <c r="A6" s="6">
        <v>2</v>
      </c>
      <c r="B6" s="11" t="s">
        <v>78</v>
      </c>
      <c r="C6" s="11" t="s">
        <v>94</v>
      </c>
      <c r="D6" s="14" t="s">
        <v>95</v>
      </c>
      <c r="E6" s="7">
        <v>60</v>
      </c>
      <c r="F6" s="8">
        <v>58</v>
      </c>
      <c r="G6" s="8">
        <v>60</v>
      </c>
      <c r="H6" s="8">
        <v>60</v>
      </c>
      <c r="I6" s="7">
        <v>58</v>
      </c>
      <c r="J6" s="8">
        <v>58</v>
      </c>
      <c r="K6" s="7">
        <v>60</v>
      </c>
      <c r="L6" s="7">
        <v>58</v>
      </c>
      <c r="M6" s="13">
        <f>SUM(E6:L6)</f>
        <v>472</v>
      </c>
      <c r="N6" s="10">
        <f>MIN(E6:L6)</f>
        <v>58</v>
      </c>
      <c r="O6" s="12">
        <f>SUM(E6:L6)-N6</f>
        <v>414</v>
      </c>
    </row>
    <row r="7" spans="1:15" s="9" customFormat="1" ht="18.75" customHeight="1">
      <c r="A7" s="6">
        <v>3</v>
      </c>
      <c r="B7" s="11" t="s">
        <v>14</v>
      </c>
      <c r="C7" s="11" t="s">
        <v>82</v>
      </c>
      <c r="D7" s="14" t="s">
        <v>42</v>
      </c>
      <c r="E7" s="7">
        <v>58</v>
      </c>
      <c r="F7" s="8">
        <v>56</v>
      </c>
      <c r="G7" s="8">
        <v>42</v>
      </c>
      <c r="H7" s="7">
        <v>52</v>
      </c>
      <c r="I7" s="7">
        <v>44</v>
      </c>
      <c r="J7" s="7">
        <v>50</v>
      </c>
      <c r="K7" s="7">
        <v>46</v>
      </c>
      <c r="L7" s="7">
        <v>60</v>
      </c>
      <c r="M7" s="13">
        <f>SUM(E7:L7)</f>
        <v>408</v>
      </c>
      <c r="N7" s="10">
        <f>MIN(E7:L7)</f>
        <v>42</v>
      </c>
      <c r="O7" s="12">
        <f>SUM(E7:L7)-N7</f>
        <v>366</v>
      </c>
    </row>
    <row r="8" spans="1:15" s="9" customFormat="1" ht="18.75" customHeight="1">
      <c r="A8" s="6">
        <v>4</v>
      </c>
      <c r="B8" s="11" t="s">
        <v>14</v>
      </c>
      <c r="C8" s="11" t="s">
        <v>82</v>
      </c>
      <c r="D8" s="14" t="s">
        <v>83</v>
      </c>
      <c r="E8" s="7">
        <v>58</v>
      </c>
      <c r="F8" s="8">
        <v>56</v>
      </c>
      <c r="G8" s="8">
        <v>42</v>
      </c>
      <c r="H8" s="7">
        <v>52</v>
      </c>
      <c r="I8" s="8">
        <v>44</v>
      </c>
      <c r="J8" s="7">
        <v>50</v>
      </c>
      <c r="K8" s="7">
        <v>46</v>
      </c>
      <c r="L8" s="7">
        <v>60</v>
      </c>
      <c r="M8" s="13">
        <f>SUM(E8:L8)</f>
        <v>408</v>
      </c>
      <c r="N8" s="10">
        <f>MIN(E8:L8)</f>
        <v>42</v>
      </c>
      <c r="O8" s="12">
        <f>SUM(E8:L8)-N8</f>
        <v>366</v>
      </c>
    </row>
    <row r="9" spans="1:15" s="9" customFormat="1" ht="18.75" customHeight="1">
      <c r="A9" s="6">
        <v>5</v>
      </c>
      <c r="B9" s="11" t="s">
        <v>92</v>
      </c>
      <c r="C9" s="11" t="s">
        <v>93</v>
      </c>
      <c r="D9" s="14" t="s">
        <v>1</v>
      </c>
      <c r="E9" s="7">
        <v>52</v>
      </c>
      <c r="F9" s="8">
        <v>48</v>
      </c>
      <c r="G9" s="8">
        <v>56</v>
      </c>
      <c r="H9" s="8">
        <v>58</v>
      </c>
      <c r="I9" s="7">
        <v>32</v>
      </c>
      <c r="J9" s="8">
        <v>48</v>
      </c>
      <c r="K9" s="7">
        <v>52</v>
      </c>
      <c r="L9" s="8">
        <v>42</v>
      </c>
      <c r="M9" s="13">
        <f>SUM(E9:L9)</f>
        <v>388</v>
      </c>
      <c r="N9" s="10">
        <f>MIN(E9:L9)</f>
        <v>32</v>
      </c>
      <c r="O9" s="12">
        <f>SUM(E9:L9)-N9</f>
        <v>356</v>
      </c>
    </row>
    <row r="10" spans="1:15" s="9" customFormat="1" ht="18.75" customHeight="1">
      <c r="A10" s="6">
        <v>6</v>
      </c>
      <c r="B10" s="11" t="s">
        <v>92</v>
      </c>
      <c r="C10" s="11" t="s">
        <v>93</v>
      </c>
      <c r="D10" s="14" t="s">
        <v>0</v>
      </c>
      <c r="E10" s="7">
        <v>52</v>
      </c>
      <c r="F10" s="8">
        <v>48</v>
      </c>
      <c r="G10" s="8">
        <v>56</v>
      </c>
      <c r="H10" s="8">
        <v>58</v>
      </c>
      <c r="I10" s="7">
        <v>32</v>
      </c>
      <c r="J10" s="8">
        <v>48</v>
      </c>
      <c r="K10" s="7">
        <v>52</v>
      </c>
      <c r="L10" s="8">
        <v>42</v>
      </c>
      <c r="M10" s="13">
        <f>SUM(E10:L10)</f>
        <v>388</v>
      </c>
      <c r="N10" s="10">
        <f>MIN(E10:L10)</f>
        <v>32</v>
      </c>
      <c r="O10" s="12">
        <f>SUM(E10:L10)-N10</f>
        <v>356</v>
      </c>
    </row>
    <row r="11" spans="1:15" s="9" customFormat="1" ht="18.75" customHeight="1">
      <c r="A11" s="6">
        <v>7</v>
      </c>
      <c r="B11" s="11" t="s">
        <v>84</v>
      </c>
      <c r="C11" s="11" t="s">
        <v>80</v>
      </c>
      <c r="D11" s="14" t="s">
        <v>45</v>
      </c>
      <c r="E11" s="7">
        <v>50</v>
      </c>
      <c r="F11" s="8">
        <v>52</v>
      </c>
      <c r="G11" s="8">
        <v>40</v>
      </c>
      <c r="H11" s="8">
        <v>40</v>
      </c>
      <c r="I11" s="7">
        <v>56</v>
      </c>
      <c r="J11" s="8">
        <v>0</v>
      </c>
      <c r="K11" s="7">
        <v>56</v>
      </c>
      <c r="L11" s="7">
        <v>56</v>
      </c>
      <c r="M11" s="13">
        <f>SUM(E11:L11)</f>
        <v>350</v>
      </c>
      <c r="N11" s="10">
        <f>MIN(E11:L11)</f>
        <v>0</v>
      </c>
      <c r="O11" s="12">
        <f>SUM(E11:L11)-N11</f>
        <v>350</v>
      </c>
    </row>
    <row r="12" spans="1:15" s="9" customFormat="1" ht="18.75" customHeight="1">
      <c r="A12" s="6">
        <v>8</v>
      </c>
      <c r="B12" s="11" t="s">
        <v>78</v>
      </c>
      <c r="C12" s="11" t="s">
        <v>80</v>
      </c>
      <c r="D12" s="14" t="s">
        <v>81</v>
      </c>
      <c r="E12" s="7">
        <v>50</v>
      </c>
      <c r="F12" s="7">
        <v>52</v>
      </c>
      <c r="G12" s="8">
        <v>40</v>
      </c>
      <c r="H12" s="7">
        <v>40</v>
      </c>
      <c r="I12" s="7">
        <v>56</v>
      </c>
      <c r="J12" s="7">
        <v>0</v>
      </c>
      <c r="K12" s="7">
        <v>56</v>
      </c>
      <c r="L12" s="7">
        <v>56</v>
      </c>
      <c r="M12" s="13">
        <f>SUM(E12:L12)</f>
        <v>350</v>
      </c>
      <c r="N12" s="10">
        <f>MIN(E12:L12)</f>
        <v>0</v>
      </c>
      <c r="O12" s="12">
        <f>SUM(E12:L12)-N12</f>
        <v>350</v>
      </c>
    </row>
    <row r="13" spans="1:15" s="9" customFormat="1" ht="18.75" customHeight="1">
      <c r="A13" s="6">
        <v>9</v>
      </c>
      <c r="B13" s="11" t="s">
        <v>17</v>
      </c>
      <c r="C13" s="11" t="s">
        <v>98</v>
      </c>
      <c r="D13" s="14" t="s">
        <v>58</v>
      </c>
      <c r="E13" s="8">
        <v>46</v>
      </c>
      <c r="F13" s="8">
        <v>60</v>
      </c>
      <c r="G13" s="8">
        <v>48</v>
      </c>
      <c r="H13" s="7">
        <v>46</v>
      </c>
      <c r="I13" s="7">
        <v>40</v>
      </c>
      <c r="J13" s="8">
        <v>44</v>
      </c>
      <c r="K13" s="7">
        <v>50</v>
      </c>
      <c r="L13" s="7">
        <v>54</v>
      </c>
      <c r="M13" s="13">
        <f>SUM(E13:L13)</f>
        <v>388</v>
      </c>
      <c r="N13" s="10">
        <f>MIN(E13:L13)</f>
        <v>40</v>
      </c>
      <c r="O13" s="12">
        <f>SUM(E13:L13)-N13</f>
        <v>348</v>
      </c>
    </row>
    <row r="14" spans="1:15" s="9" customFormat="1" ht="18.75" customHeight="1">
      <c r="A14" s="6">
        <v>10</v>
      </c>
      <c r="B14" s="11" t="s">
        <v>17</v>
      </c>
      <c r="C14" s="11" t="s">
        <v>98</v>
      </c>
      <c r="D14" s="14" t="s">
        <v>5</v>
      </c>
      <c r="E14" s="7">
        <v>46</v>
      </c>
      <c r="F14" s="8">
        <v>60</v>
      </c>
      <c r="G14" s="8">
        <v>48</v>
      </c>
      <c r="H14" s="8">
        <v>46</v>
      </c>
      <c r="I14" s="8">
        <v>40</v>
      </c>
      <c r="J14" s="7">
        <v>44</v>
      </c>
      <c r="K14" s="7">
        <v>50</v>
      </c>
      <c r="L14" s="7">
        <v>54</v>
      </c>
      <c r="M14" s="13">
        <f>SUM(E14:L14)</f>
        <v>388</v>
      </c>
      <c r="N14" s="10">
        <f>MIN(E14:L14)</f>
        <v>40</v>
      </c>
      <c r="O14" s="12">
        <f>SUM(E14:L14)-N14</f>
        <v>348</v>
      </c>
    </row>
    <row r="15" spans="1:15" s="9" customFormat="1" ht="18.75" customHeight="1">
      <c r="A15" s="6">
        <v>11</v>
      </c>
      <c r="B15" s="11" t="s">
        <v>64</v>
      </c>
      <c r="C15" s="11" t="s">
        <v>27</v>
      </c>
      <c r="D15" s="14" t="s">
        <v>4</v>
      </c>
      <c r="E15" s="8">
        <v>56</v>
      </c>
      <c r="F15" s="8">
        <v>44</v>
      </c>
      <c r="G15" s="8">
        <v>50</v>
      </c>
      <c r="H15" s="8">
        <v>56</v>
      </c>
      <c r="I15" s="7">
        <v>38</v>
      </c>
      <c r="J15" s="7">
        <v>52</v>
      </c>
      <c r="K15" s="7">
        <v>0</v>
      </c>
      <c r="L15" s="7">
        <v>46</v>
      </c>
      <c r="M15" s="13">
        <f>SUM(E15:L15)</f>
        <v>342</v>
      </c>
      <c r="N15" s="10">
        <f>MIN(E15:L15)</f>
        <v>0</v>
      </c>
      <c r="O15" s="12">
        <f>SUM(E15:L15)-N15</f>
        <v>342</v>
      </c>
    </row>
    <row r="16" spans="1:15" s="9" customFormat="1" ht="18.75" customHeight="1">
      <c r="A16" s="6">
        <v>12</v>
      </c>
      <c r="B16" s="11" t="s">
        <v>64</v>
      </c>
      <c r="C16" s="11" t="s">
        <v>27</v>
      </c>
      <c r="D16" s="14" t="s">
        <v>11</v>
      </c>
      <c r="E16" s="8">
        <v>56</v>
      </c>
      <c r="F16" s="8">
        <v>44</v>
      </c>
      <c r="G16" s="8">
        <v>50</v>
      </c>
      <c r="H16" s="7">
        <v>56</v>
      </c>
      <c r="I16" s="7">
        <v>38</v>
      </c>
      <c r="J16" s="8">
        <v>52</v>
      </c>
      <c r="K16" s="7">
        <v>0</v>
      </c>
      <c r="L16" s="7">
        <v>46</v>
      </c>
      <c r="M16" s="13">
        <f>SUM(E16:L16)</f>
        <v>342</v>
      </c>
      <c r="N16" s="10">
        <f>MIN(E16:L16)</f>
        <v>0</v>
      </c>
      <c r="O16" s="12">
        <f>SUM(E16:L16)-N16</f>
        <v>342</v>
      </c>
    </row>
    <row r="17" spans="1:15" s="9" customFormat="1" ht="18.75" customHeight="1">
      <c r="A17" s="6">
        <v>13</v>
      </c>
      <c r="B17" s="11" t="s">
        <v>17</v>
      </c>
      <c r="C17" s="11" t="s">
        <v>96</v>
      </c>
      <c r="D17" s="14" t="s">
        <v>52</v>
      </c>
      <c r="E17" s="7">
        <v>42</v>
      </c>
      <c r="F17" s="8">
        <v>50</v>
      </c>
      <c r="G17" s="8">
        <v>58</v>
      </c>
      <c r="H17" s="8">
        <v>44</v>
      </c>
      <c r="I17" s="7">
        <v>50</v>
      </c>
      <c r="J17" s="8">
        <v>38</v>
      </c>
      <c r="K17" s="7">
        <v>48</v>
      </c>
      <c r="L17" s="7">
        <v>48</v>
      </c>
      <c r="M17" s="13">
        <f>SUM(E17:L17)</f>
        <v>378</v>
      </c>
      <c r="N17" s="10">
        <f>MIN(E17:L17)</f>
        <v>38</v>
      </c>
      <c r="O17" s="12">
        <f>SUM(E17:L17)-N17</f>
        <v>340</v>
      </c>
    </row>
    <row r="18" spans="1:15" s="9" customFormat="1" ht="18.75" customHeight="1">
      <c r="A18" s="6">
        <v>14</v>
      </c>
      <c r="B18" s="11" t="s">
        <v>78</v>
      </c>
      <c r="C18" s="11" t="s">
        <v>96</v>
      </c>
      <c r="D18" s="14" t="s">
        <v>3</v>
      </c>
      <c r="E18" s="8">
        <v>42</v>
      </c>
      <c r="F18" s="7">
        <v>50</v>
      </c>
      <c r="G18" s="8">
        <v>58</v>
      </c>
      <c r="H18" s="7">
        <v>44</v>
      </c>
      <c r="I18" s="7">
        <v>50</v>
      </c>
      <c r="J18" s="8">
        <v>38</v>
      </c>
      <c r="K18" s="7">
        <v>48</v>
      </c>
      <c r="L18" s="8">
        <v>48</v>
      </c>
      <c r="M18" s="13">
        <f>SUM(E18:L18)</f>
        <v>378</v>
      </c>
      <c r="N18" s="10">
        <f>MIN(E18:L18)</f>
        <v>38</v>
      </c>
      <c r="O18" s="12">
        <f>SUM(E18:L18)-N18</f>
        <v>340</v>
      </c>
    </row>
    <row r="19" spans="1:15" s="9" customFormat="1" ht="18.75" customHeight="1">
      <c r="A19" s="6">
        <v>15</v>
      </c>
      <c r="B19" s="11" t="s">
        <v>78</v>
      </c>
      <c r="C19" s="11" t="s">
        <v>90</v>
      </c>
      <c r="D19" s="14" t="s">
        <v>2</v>
      </c>
      <c r="E19" s="8">
        <v>44</v>
      </c>
      <c r="F19" s="8">
        <v>54</v>
      </c>
      <c r="G19" s="8">
        <v>34</v>
      </c>
      <c r="H19" s="8">
        <v>42</v>
      </c>
      <c r="I19" s="8">
        <v>52</v>
      </c>
      <c r="J19" s="7">
        <v>46</v>
      </c>
      <c r="K19" s="7">
        <v>44</v>
      </c>
      <c r="L19" s="8">
        <v>52</v>
      </c>
      <c r="M19" s="13">
        <f>SUM(E19:L19)</f>
        <v>368</v>
      </c>
      <c r="N19" s="10">
        <f>MIN(E19:L19)</f>
        <v>34</v>
      </c>
      <c r="O19" s="12">
        <f>SUM(E19:L19)-N19</f>
        <v>334</v>
      </c>
    </row>
    <row r="20" spans="1:15" s="9" customFormat="1" ht="18.75" customHeight="1">
      <c r="A20" s="6">
        <v>16</v>
      </c>
      <c r="B20" s="11" t="s">
        <v>78</v>
      </c>
      <c r="C20" s="11" t="s">
        <v>90</v>
      </c>
      <c r="D20" s="14" t="s">
        <v>8</v>
      </c>
      <c r="E20" s="8">
        <v>44</v>
      </c>
      <c r="F20" s="8">
        <v>54</v>
      </c>
      <c r="G20" s="8">
        <v>34</v>
      </c>
      <c r="H20" s="8">
        <v>42</v>
      </c>
      <c r="I20" s="8">
        <v>52</v>
      </c>
      <c r="J20" s="7">
        <v>46</v>
      </c>
      <c r="K20" s="7">
        <v>44</v>
      </c>
      <c r="L20" s="8">
        <v>52</v>
      </c>
      <c r="M20" s="13">
        <f>SUM(E20:L20)</f>
        <v>368</v>
      </c>
      <c r="N20" s="10">
        <f>MIN(E20:L20)</f>
        <v>34</v>
      </c>
      <c r="O20" s="12">
        <f>SUM(E20:L20)-N20</f>
        <v>334</v>
      </c>
    </row>
    <row r="21" spans="1:15" s="9" customFormat="1" ht="18.75" customHeight="1">
      <c r="A21" s="6">
        <v>17</v>
      </c>
      <c r="B21" s="11" t="s">
        <v>64</v>
      </c>
      <c r="C21" s="11" t="s">
        <v>28</v>
      </c>
      <c r="D21" s="14" t="s">
        <v>65</v>
      </c>
      <c r="E21" s="7">
        <v>54</v>
      </c>
      <c r="F21" s="8">
        <v>46</v>
      </c>
      <c r="G21" s="8">
        <v>54</v>
      </c>
      <c r="H21" s="7">
        <v>54</v>
      </c>
      <c r="I21" s="7">
        <v>42</v>
      </c>
      <c r="J21" s="8">
        <v>54</v>
      </c>
      <c r="K21" s="7">
        <v>0</v>
      </c>
      <c r="L21" s="8">
        <v>0</v>
      </c>
      <c r="M21" s="13">
        <f>SUM(E21:L21)</f>
        <v>304</v>
      </c>
      <c r="N21" s="10">
        <f>MIN(E21:L21)</f>
        <v>0</v>
      </c>
      <c r="O21" s="12">
        <f>SUM(E21:L21)-N21</f>
        <v>304</v>
      </c>
    </row>
    <row r="22" spans="1:15" s="9" customFormat="1" ht="18.75" customHeight="1">
      <c r="A22" s="6">
        <v>18</v>
      </c>
      <c r="B22" s="11" t="s">
        <v>64</v>
      </c>
      <c r="C22" s="11" t="s">
        <v>28</v>
      </c>
      <c r="D22" s="14" t="s">
        <v>12</v>
      </c>
      <c r="E22" s="7">
        <v>54</v>
      </c>
      <c r="F22" s="8">
        <v>46</v>
      </c>
      <c r="G22" s="8">
        <v>54</v>
      </c>
      <c r="H22" s="7">
        <v>54</v>
      </c>
      <c r="I22" s="7">
        <v>42</v>
      </c>
      <c r="J22" s="7">
        <v>54</v>
      </c>
      <c r="K22" s="7">
        <v>0</v>
      </c>
      <c r="L22" s="7">
        <v>0</v>
      </c>
      <c r="M22" s="13">
        <f>SUM(E22:L22)</f>
        <v>304</v>
      </c>
      <c r="N22" s="10">
        <f>MIN(E22:L22)</f>
        <v>0</v>
      </c>
      <c r="O22" s="12">
        <f>SUM(E22:L22)-N22</f>
        <v>304</v>
      </c>
    </row>
    <row r="23" spans="1:15" s="9" customFormat="1" ht="18.75" customHeight="1">
      <c r="A23" s="6">
        <v>19</v>
      </c>
      <c r="B23" s="11" t="s">
        <v>78</v>
      </c>
      <c r="C23" s="11" t="s">
        <v>79</v>
      </c>
      <c r="D23" s="14" t="s">
        <v>18</v>
      </c>
      <c r="E23" s="7">
        <v>36</v>
      </c>
      <c r="F23" s="8">
        <v>42</v>
      </c>
      <c r="G23" s="8">
        <v>38</v>
      </c>
      <c r="H23" s="8">
        <v>50</v>
      </c>
      <c r="I23" s="7">
        <v>54</v>
      </c>
      <c r="J23" s="8">
        <v>42</v>
      </c>
      <c r="K23" s="7">
        <v>42</v>
      </c>
      <c r="L23" s="7">
        <v>0</v>
      </c>
      <c r="M23" s="13">
        <f>SUM(E23:L23)</f>
        <v>304</v>
      </c>
      <c r="N23" s="10">
        <f>MIN(E23:L23)</f>
        <v>0</v>
      </c>
      <c r="O23" s="12">
        <f>SUM(E23:L23)-N23</f>
        <v>304</v>
      </c>
    </row>
    <row r="24" spans="1:15" s="9" customFormat="1" ht="18.75" customHeight="1">
      <c r="A24" s="6">
        <v>20</v>
      </c>
      <c r="B24" s="11" t="s">
        <v>78</v>
      </c>
      <c r="C24" s="11" t="s">
        <v>79</v>
      </c>
      <c r="D24" s="14" t="s">
        <v>59</v>
      </c>
      <c r="E24" s="8">
        <v>36</v>
      </c>
      <c r="F24" s="8">
        <v>42</v>
      </c>
      <c r="G24" s="8">
        <v>38</v>
      </c>
      <c r="H24" s="8">
        <v>50</v>
      </c>
      <c r="I24" s="8">
        <v>54</v>
      </c>
      <c r="J24" s="7">
        <v>42</v>
      </c>
      <c r="K24" s="7">
        <v>42</v>
      </c>
      <c r="L24" s="7">
        <v>0</v>
      </c>
      <c r="M24" s="13">
        <f>SUM(E24:L24)</f>
        <v>304</v>
      </c>
      <c r="N24" s="10">
        <f>MIN(E24:L24)</f>
        <v>0</v>
      </c>
      <c r="O24" s="12">
        <f>SUM(E24:L24)-N24</f>
        <v>304</v>
      </c>
    </row>
    <row r="25" spans="1:15" s="9" customFormat="1" ht="18.75" customHeight="1">
      <c r="A25" s="6">
        <v>21</v>
      </c>
      <c r="B25" s="11" t="s">
        <v>17</v>
      </c>
      <c r="C25" s="11" t="s">
        <v>97</v>
      </c>
      <c r="D25" s="14" t="s">
        <v>56</v>
      </c>
      <c r="E25" s="8">
        <v>48</v>
      </c>
      <c r="F25" s="7">
        <v>20</v>
      </c>
      <c r="G25" s="8">
        <v>44</v>
      </c>
      <c r="H25" s="8">
        <v>0</v>
      </c>
      <c r="I25" s="7">
        <v>60</v>
      </c>
      <c r="J25" s="8">
        <v>60</v>
      </c>
      <c r="K25" s="7">
        <v>58</v>
      </c>
      <c r="L25" s="8">
        <v>0</v>
      </c>
      <c r="M25" s="13">
        <f>SUM(E25:L25)</f>
        <v>290</v>
      </c>
      <c r="N25" s="10">
        <f>MIN(E25:L25)</f>
        <v>0</v>
      </c>
      <c r="O25" s="12">
        <f>SUM(E25:L25)-N25</f>
        <v>290</v>
      </c>
    </row>
    <row r="26" spans="1:15" s="9" customFormat="1" ht="18.75" customHeight="1">
      <c r="A26" s="6">
        <v>22</v>
      </c>
      <c r="B26" s="11" t="s">
        <v>14</v>
      </c>
      <c r="C26" s="11" t="s">
        <v>77</v>
      </c>
      <c r="D26" s="14" t="s">
        <v>9</v>
      </c>
      <c r="E26" s="7">
        <v>40</v>
      </c>
      <c r="F26" s="8">
        <v>36</v>
      </c>
      <c r="G26" s="8">
        <v>26</v>
      </c>
      <c r="H26" s="7">
        <v>34</v>
      </c>
      <c r="I26" s="8">
        <v>36</v>
      </c>
      <c r="J26" s="8">
        <v>26</v>
      </c>
      <c r="K26" s="7">
        <v>38</v>
      </c>
      <c r="L26" s="8">
        <v>50</v>
      </c>
      <c r="M26" s="13">
        <f>SUM(E26:L26)</f>
        <v>286</v>
      </c>
      <c r="N26" s="10">
        <f>MIN(E26:L26)</f>
        <v>26</v>
      </c>
      <c r="O26" s="12">
        <f>SUM(E26:L26)-N26</f>
        <v>260</v>
      </c>
    </row>
    <row r="27" spans="1:15" s="9" customFormat="1" ht="18.75" customHeight="1">
      <c r="A27" s="6">
        <v>23</v>
      </c>
      <c r="B27" s="11" t="s">
        <v>14</v>
      </c>
      <c r="C27" s="11" t="s">
        <v>77</v>
      </c>
      <c r="D27" s="14" t="s">
        <v>43</v>
      </c>
      <c r="E27" s="8">
        <v>40</v>
      </c>
      <c r="F27" s="8">
        <v>36</v>
      </c>
      <c r="G27" s="8">
        <v>26</v>
      </c>
      <c r="H27" s="8">
        <v>34</v>
      </c>
      <c r="I27" s="7">
        <v>36</v>
      </c>
      <c r="J27" s="7">
        <v>26</v>
      </c>
      <c r="K27" s="7">
        <v>38</v>
      </c>
      <c r="L27" s="7">
        <v>50</v>
      </c>
      <c r="M27" s="13">
        <f>SUM(E27:L27)</f>
        <v>286</v>
      </c>
      <c r="N27" s="10">
        <f>MIN(E27:L27)</f>
        <v>26</v>
      </c>
      <c r="O27" s="12">
        <f>SUM(E27:L27)-N27</f>
        <v>260</v>
      </c>
    </row>
    <row r="28" spans="1:15" s="9" customFormat="1" ht="18.75" customHeight="1">
      <c r="A28" s="6">
        <v>24</v>
      </c>
      <c r="B28" s="11" t="s">
        <v>55</v>
      </c>
      <c r="C28" s="11" t="s">
        <v>88</v>
      </c>
      <c r="D28" s="14" t="s">
        <v>16</v>
      </c>
      <c r="E28" s="7">
        <v>34</v>
      </c>
      <c r="F28" s="8">
        <v>26</v>
      </c>
      <c r="G28" s="8">
        <v>24</v>
      </c>
      <c r="H28" s="8">
        <v>32</v>
      </c>
      <c r="I28" s="7">
        <v>0</v>
      </c>
      <c r="J28" s="8">
        <v>32</v>
      </c>
      <c r="K28" s="7">
        <v>54</v>
      </c>
      <c r="L28" s="7">
        <v>44</v>
      </c>
      <c r="M28" s="13">
        <f>SUM(E28:L28)</f>
        <v>246</v>
      </c>
      <c r="N28" s="10">
        <f>MIN(E28:L28)</f>
        <v>0</v>
      </c>
      <c r="O28" s="12">
        <f>SUM(E28:L28)-N28</f>
        <v>246</v>
      </c>
    </row>
    <row r="29" spans="1:15" s="9" customFormat="1" ht="18.75" customHeight="1">
      <c r="A29" s="6">
        <v>25</v>
      </c>
      <c r="B29" s="11" t="s">
        <v>55</v>
      </c>
      <c r="C29" s="11" t="s">
        <v>88</v>
      </c>
      <c r="D29" s="14" t="s">
        <v>89</v>
      </c>
      <c r="E29" s="8">
        <v>34</v>
      </c>
      <c r="F29" s="8">
        <v>26</v>
      </c>
      <c r="G29" s="8">
        <v>24</v>
      </c>
      <c r="H29" s="8">
        <v>32</v>
      </c>
      <c r="I29" s="7">
        <v>0</v>
      </c>
      <c r="J29" s="8">
        <v>32</v>
      </c>
      <c r="K29" s="7">
        <v>54</v>
      </c>
      <c r="L29" s="8">
        <v>44</v>
      </c>
      <c r="M29" s="13">
        <f>SUM(E29:L29)</f>
        <v>246</v>
      </c>
      <c r="N29" s="10">
        <f>MIN(E29:L29)</f>
        <v>0</v>
      </c>
      <c r="O29" s="12">
        <f>SUM(E29:L29)-N29</f>
        <v>246</v>
      </c>
    </row>
    <row r="30" spans="1:15" s="9" customFormat="1" ht="18.75" customHeight="1">
      <c r="A30" s="6">
        <v>26</v>
      </c>
      <c r="B30" s="11" t="s">
        <v>15</v>
      </c>
      <c r="C30" s="11" t="s">
        <v>74</v>
      </c>
      <c r="D30" s="14" t="s">
        <v>10</v>
      </c>
      <c r="E30" s="7">
        <v>28</v>
      </c>
      <c r="F30" s="8">
        <v>30</v>
      </c>
      <c r="G30" s="8">
        <v>36</v>
      </c>
      <c r="H30" s="7">
        <v>30</v>
      </c>
      <c r="I30" s="7">
        <v>34</v>
      </c>
      <c r="J30" s="7">
        <v>34</v>
      </c>
      <c r="K30" s="7">
        <v>36</v>
      </c>
      <c r="L30" s="7">
        <v>40</v>
      </c>
      <c r="M30" s="13">
        <f>SUM(E30:L30)</f>
        <v>268</v>
      </c>
      <c r="N30" s="10">
        <f>MIN(E30:L30)</f>
        <v>28</v>
      </c>
      <c r="O30" s="12">
        <f>SUM(E30:L30)-N30</f>
        <v>240</v>
      </c>
    </row>
    <row r="31" spans="1:15" s="3" customFormat="1" ht="18.75" customHeight="1">
      <c r="A31" s="6">
        <v>27</v>
      </c>
      <c r="B31" s="11" t="s">
        <v>15</v>
      </c>
      <c r="C31" s="11" t="s">
        <v>74</v>
      </c>
      <c r="D31" s="14" t="s">
        <v>63</v>
      </c>
      <c r="E31" s="7">
        <v>28</v>
      </c>
      <c r="F31" s="8">
        <v>30</v>
      </c>
      <c r="G31" s="8">
        <v>36</v>
      </c>
      <c r="H31" s="7">
        <v>30</v>
      </c>
      <c r="I31" s="7">
        <v>34</v>
      </c>
      <c r="J31" s="7">
        <v>34</v>
      </c>
      <c r="K31" s="7">
        <v>36</v>
      </c>
      <c r="L31" s="7">
        <v>40</v>
      </c>
      <c r="M31" s="13">
        <f>SUM(E31:L31)</f>
        <v>268</v>
      </c>
      <c r="N31" s="10">
        <f>MIN(E31:L31)</f>
        <v>28</v>
      </c>
      <c r="O31" s="12">
        <f>SUM(E31:L31)-N31</f>
        <v>240</v>
      </c>
    </row>
    <row r="32" spans="1:15" s="3" customFormat="1" ht="18.75" customHeight="1">
      <c r="A32" s="6">
        <v>28</v>
      </c>
      <c r="B32" s="11" t="s">
        <v>72</v>
      </c>
      <c r="C32" s="11" t="s">
        <v>44</v>
      </c>
      <c r="D32" s="14" t="s">
        <v>31</v>
      </c>
      <c r="E32" s="7">
        <v>22</v>
      </c>
      <c r="F32" s="8">
        <v>22</v>
      </c>
      <c r="G32" s="8">
        <v>22</v>
      </c>
      <c r="H32" s="7">
        <v>26</v>
      </c>
      <c r="I32" s="7">
        <v>28</v>
      </c>
      <c r="J32" s="7">
        <v>24</v>
      </c>
      <c r="K32" s="7">
        <v>34</v>
      </c>
      <c r="L32" s="7">
        <v>0</v>
      </c>
      <c r="M32" s="13">
        <f>SUM(E32:L32)</f>
        <v>178</v>
      </c>
      <c r="N32" s="10">
        <f>MIN(E32:L32)</f>
        <v>0</v>
      </c>
      <c r="O32" s="12">
        <f>SUM(E32:L32)-N32</f>
        <v>178</v>
      </c>
    </row>
    <row r="33" spans="1:15" s="9" customFormat="1" ht="18.75" customHeight="1">
      <c r="A33" s="6">
        <v>29</v>
      </c>
      <c r="B33" s="11" t="s">
        <v>72</v>
      </c>
      <c r="C33" s="11" t="s">
        <v>44</v>
      </c>
      <c r="D33" s="14" t="s">
        <v>73</v>
      </c>
      <c r="E33" s="7">
        <v>22</v>
      </c>
      <c r="F33" s="8">
        <v>22</v>
      </c>
      <c r="G33" s="8">
        <v>22</v>
      </c>
      <c r="H33" s="7">
        <v>26</v>
      </c>
      <c r="I33" s="7">
        <v>28</v>
      </c>
      <c r="J33" s="7">
        <v>24</v>
      </c>
      <c r="K33" s="7">
        <v>34</v>
      </c>
      <c r="L33" s="7">
        <v>0</v>
      </c>
      <c r="M33" s="13">
        <f>SUM(E33:L33)</f>
        <v>178</v>
      </c>
      <c r="N33" s="10">
        <f>MIN(E33:L33)</f>
        <v>0</v>
      </c>
      <c r="O33" s="12">
        <f>SUM(E33:L33)-N33</f>
        <v>178</v>
      </c>
    </row>
    <row r="34" spans="1:15" s="3" customFormat="1" ht="18.75" customHeight="1">
      <c r="A34" s="6">
        <v>30</v>
      </c>
      <c r="B34" s="11" t="s">
        <v>41</v>
      </c>
      <c r="C34" s="11" t="s">
        <v>36</v>
      </c>
      <c r="D34" s="14" t="s">
        <v>34</v>
      </c>
      <c r="E34" s="8">
        <v>32</v>
      </c>
      <c r="F34" s="7">
        <v>34</v>
      </c>
      <c r="G34" s="8">
        <v>28</v>
      </c>
      <c r="H34" s="7">
        <v>38</v>
      </c>
      <c r="I34" s="7">
        <v>0</v>
      </c>
      <c r="J34" s="8">
        <v>0</v>
      </c>
      <c r="K34" s="7">
        <v>0</v>
      </c>
      <c r="L34" s="7">
        <v>0</v>
      </c>
      <c r="M34" s="13">
        <f>SUM(E34:L34)</f>
        <v>132</v>
      </c>
      <c r="N34" s="10">
        <f>MIN(E34:L34)</f>
        <v>0</v>
      </c>
      <c r="O34" s="12">
        <f>SUM(E34:L34)-N34</f>
        <v>132</v>
      </c>
    </row>
    <row r="35" spans="1:15" s="9" customFormat="1" ht="18.75" customHeight="1">
      <c r="A35" s="6">
        <v>31</v>
      </c>
      <c r="B35" s="11" t="s">
        <v>41</v>
      </c>
      <c r="C35" s="11" t="s">
        <v>36</v>
      </c>
      <c r="D35" s="14" t="s">
        <v>35</v>
      </c>
      <c r="E35" s="8">
        <v>32</v>
      </c>
      <c r="F35" s="7">
        <v>34</v>
      </c>
      <c r="G35" s="8">
        <v>28</v>
      </c>
      <c r="H35" s="8">
        <v>38</v>
      </c>
      <c r="I35" s="8">
        <v>0</v>
      </c>
      <c r="J35" s="7">
        <v>0</v>
      </c>
      <c r="K35" s="7">
        <v>0</v>
      </c>
      <c r="L35" s="7">
        <v>0</v>
      </c>
      <c r="M35" s="13">
        <f>SUM(E35:L35)</f>
        <v>132</v>
      </c>
      <c r="N35" s="10">
        <f>MIN(E35:L35)</f>
        <v>0</v>
      </c>
      <c r="O35" s="12">
        <f>SUM(E35:L35)-N35</f>
        <v>132</v>
      </c>
    </row>
    <row r="36" spans="1:15" s="3" customFormat="1" ht="18.75" customHeight="1">
      <c r="A36" s="6">
        <v>32</v>
      </c>
      <c r="B36" s="11" t="s">
        <v>434</v>
      </c>
      <c r="C36" s="11" t="s">
        <v>433</v>
      </c>
      <c r="D36" s="14" t="s">
        <v>436</v>
      </c>
      <c r="E36" s="7">
        <v>0</v>
      </c>
      <c r="F36" s="8">
        <v>0</v>
      </c>
      <c r="G36" s="8">
        <v>0</v>
      </c>
      <c r="H36" s="8">
        <v>0</v>
      </c>
      <c r="I36" s="8">
        <v>0</v>
      </c>
      <c r="J36" s="7">
        <v>56</v>
      </c>
      <c r="K36" s="7">
        <v>58</v>
      </c>
      <c r="L36" s="7">
        <v>0</v>
      </c>
      <c r="M36" s="13">
        <f>SUM(E36:L36)</f>
        <v>114</v>
      </c>
      <c r="N36" s="10">
        <f>MIN(E36:L36)</f>
        <v>0</v>
      </c>
      <c r="O36" s="12">
        <f>SUM(E36:L36)-N36</f>
        <v>114</v>
      </c>
    </row>
    <row r="37" spans="1:15" s="9" customFormat="1" ht="18.75" customHeight="1">
      <c r="A37" s="6">
        <v>33</v>
      </c>
      <c r="B37" s="11" t="s">
        <v>17</v>
      </c>
      <c r="C37" s="11" t="s">
        <v>97</v>
      </c>
      <c r="D37" s="14" t="s">
        <v>57</v>
      </c>
      <c r="E37" s="8">
        <v>48</v>
      </c>
      <c r="F37" s="7">
        <v>20</v>
      </c>
      <c r="G37" s="8">
        <v>44</v>
      </c>
      <c r="H37" s="7">
        <v>0</v>
      </c>
      <c r="I37" s="7">
        <v>0</v>
      </c>
      <c r="J37" s="8">
        <v>0</v>
      </c>
      <c r="K37" s="7">
        <v>0</v>
      </c>
      <c r="L37" s="7">
        <v>0</v>
      </c>
      <c r="M37" s="13">
        <f>SUM(E37:L37)</f>
        <v>112</v>
      </c>
      <c r="N37" s="10">
        <f>MIN(E37:L37)</f>
        <v>0</v>
      </c>
      <c r="O37" s="12">
        <f>SUM(E37:L37)-N37</f>
        <v>112</v>
      </c>
    </row>
    <row r="38" spans="1:15" s="3" customFormat="1" ht="18.75" customHeight="1">
      <c r="A38" s="6">
        <v>34</v>
      </c>
      <c r="B38" s="11" t="s">
        <v>17</v>
      </c>
      <c r="C38" s="11" t="s">
        <v>76</v>
      </c>
      <c r="D38" s="14" t="s">
        <v>60</v>
      </c>
      <c r="E38" s="7">
        <v>14</v>
      </c>
      <c r="F38" s="8">
        <v>24</v>
      </c>
      <c r="G38" s="8">
        <v>20</v>
      </c>
      <c r="H38" s="7">
        <v>0</v>
      </c>
      <c r="I38" s="7">
        <v>0</v>
      </c>
      <c r="J38" s="7">
        <v>22</v>
      </c>
      <c r="K38" s="7">
        <v>30</v>
      </c>
      <c r="L38" s="7">
        <v>0</v>
      </c>
      <c r="M38" s="13">
        <f>SUM(E38:L38)</f>
        <v>110</v>
      </c>
      <c r="N38" s="10">
        <f>MIN(E38:L38)</f>
        <v>0</v>
      </c>
      <c r="O38" s="12">
        <f>SUM(E38:L38)-N38</f>
        <v>110</v>
      </c>
    </row>
    <row r="39" spans="1:15" s="3" customFormat="1" ht="18.75" customHeight="1">
      <c r="A39" s="6">
        <v>35</v>
      </c>
      <c r="B39" s="11" t="s">
        <v>55</v>
      </c>
      <c r="C39" s="11" t="s">
        <v>91</v>
      </c>
      <c r="D39" s="14" t="s">
        <v>46</v>
      </c>
      <c r="E39" s="7">
        <v>38</v>
      </c>
      <c r="F39" s="8">
        <v>28</v>
      </c>
      <c r="G39" s="8">
        <v>0</v>
      </c>
      <c r="H39" s="8">
        <v>0</v>
      </c>
      <c r="I39" s="7">
        <v>0</v>
      </c>
      <c r="J39" s="8">
        <v>0</v>
      </c>
      <c r="K39" s="7">
        <v>40</v>
      </c>
      <c r="L39" s="8">
        <v>0</v>
      </c>
      <c r="M39" s="13">
        <f>SUM(E39:L39)</f>
        <v>106</v>
      </c>
      <c r="N39" s="10">
        <f>MIN(E39:L39)</f>
        <v>0</v>
      </c>
      <c r="O39" s="12">
        <f>SUM(E39:L39)-N39</f>
        <v>106</v>
      </c>
    </row>
    <row r="40" spans="1:15" s="9" customFormat="1" ht="18.75" customHeight="1">
      <c r="A40" s="6">
        <v>36</v>
      </c>
      <c r="B40" s="11" t="s">
        <v>55</v>
      </c>
      <c r="C40" s="11" t="s">
        <v>91</v>
      </c>
      <c r="D40" s="14" t="s">
        <v>47</v>
      </c>
      <c r="E40" s="8">
        <v>38</v>
      </c>
      <c r="F40" s="7">
        <v>28</v>
      </c>
      <c r="G40" s="8">
        <v>0</v>
      </c>
      <c r="H40" s="8">
        <v>0</v>
      </c>
      <c r="I40" s="7">
        <v>0</v>
      </c>
      <c r="J40" s="8">
        <v>0</v>
      </c>
      <c r="K40" s="7">
        <v>40</v>
      </c>
      <c r="L40" s="8">
        <v>0</v>
      </c>
      <c r="M40" s="13">
        <f>SUM(E40:L40)</f>
        <v>106</v>
      </c>
      <c r="N40" s="10">
        <f>MIN(E40:L40)</f>
        <v>0</v>
      </c>
      <c r="O40" s="12">
        <f>SUM(E40:L40)-N40</f>
        <v>106</v>
      </c>
    </row>
    <row r="41" spans="1:15" ht="18.75" customHeight="1">
      <c r="A41" s="6">
        <v>37</v>
      </c>
      <c r="B41" s="11" t="s">
        <v>41</v>
      </c>
      <c r="C41" s="11" t="s">
        <v>99</v>
      </c>
      <c r="D41" s="14" t="s">
        <v>33</v>
      </c>
      <c r="E41" s="8">
        <v>30</v>
      </c>
      <c r="F41" s="7">
        <v>0</v>
      </c>
      <c r="G41" s="8">
        <v>0</v>
      </c>
      <c r="H41" s="7">
        <v>36</v>
      </c>
      <c r="I41" s="7">
        <v>0</v>
      </c>
      <c r="J41" s="8">
        <v>30</v>
      </c>
      <c r="K41" s="7">
        <v>0</v>
      </c>
      <c r="L41" s="8">
        <v>0</v>
      </c>
      <c r="M41" s="13">
        <f>SUM(E41:L41)</f>
        <v>96</v>
      </c>
      <c r="N41" s="10">
        <f>MIN(E41:L41)</f>
        <v>0</v>
      </c>
      <c r="O41" s="12">
        <f>SUM(E41:L41)-N41</f>
        <v>96</v>
      </c>
    </row>
    <row r="42" spans="1:15" ht="18.75" customHeight="1">
      <c r="A42" s="6">
        <v>38</v>
      </c>
      <c r="B42" s="11" t="s">
        <v>41</v>
      </c>
      <c r="C42" s="11" t="s">
        <v>99</v>
      </c>
      <c r="D42" s="14" t="s">
        <v>37</v>
      </c>
      <c r="E42" s="8">
        <v>30</v>
      </c>
      <c r="F42" s="7">
        <v>0</v>
      </c>
      <c r="G42" s="8">
        <v>0</v>
      </c>
      <c r="H42" s="7">
        <v>36</v>
      </c>
      <c r="I42" s="7">
        <v>0</v>
      </c>
      <c r="J42" s="8">
        <v>30</v>
      </c>
      <c r="K42" s="7">
        <v>0</v>
      </c>
      <c r="L42" s="8">
        <v>0</v>
      </c>
      <c r="M42" s="13">
        <f>SUM(E42:L42)</f>
        <v>96</v>
      </c>
      <c r="N42" s="10">
        <f>MIN(E42:L42)</f>
        <v>0</v>
      </c>
      <c r="O42" s="12">
        <f>SUM(E42:L42)-N42</f>
        <v>96</v>
      </c>
    </row>
    <row r="43" spans="1:15" s="9" customFormat="1" ht="18.75" customHeight="1">
      <c r="A43" s="6">
        <v>39</v>
      </c>
      <c r="B43" s="11" t="s">
        <v>15</v>
      </c>
      <c r="C43" s="11" t="s">
        <v>285</v>
      </c>
      <c r="D43" s="14" t="s">
        <v>286</v>
      </c>
      <c r="E43" s="7">
        <v>0</v>
      </c>
      <c r="F43" s="8">
        <v>32</v>
      </c>
      <c r="G43" s="8">
        <v>30</v>
      </c>
      <c r="H43" s="7">
        <v>0</v>
      </c>
      <c r="I43" s="7">
        <v>30</v>
      </c>
      <c r="J43" s="7">
        <v>0</v>
      </c>
      <c r="K43" s="7">
        <v>0</v>
      </c>
      <c r="L43" s="7">
        <v>0</v>
      </c>
      <c r="M43" s="13">
        <f>SUM(E43:L43)</f>
        <v>92</v>
      </c>
      <c r="N43" s="10">
        <f>MIN(E43:L43)</f>
        <v>0</v>
      </c>
      <c r="O43" s="12">
        <f>SUM(E43:L43)-N43</f>
        <v>92</v>
      </c>
    </row>
    <row r="44" spans="1:15" s="3" customFormat="1" ht="18.75" customHeight="1">
      <c r="A44" s="6">
        <v>40</v>
      </c>
      <c r="B44" s="11" t="s">
        <v>15</v>
      </c>
      <c r="C44" s="11" t="s">
        <v>285</v>
      </c>
      <c r="D44" s="14" t="s">
        <v>287</v>
      </c>
      <c r="E44" s="7">
        <v>0</v>
      </c>
      <c r="F44" s="8">
        <v>32</v>
      </c>
      <c r="G44" s="8">
        <v>30</v>
      </c>
      <c r="H44" s="8">
        <v>0</v>
      </c>
      <c r="I44" s="7">
        <v>30</v>
      </c>
      <c r="J44" s="8">
        <v>0</v>
      </c>
      <c r="K44" s="7">
        <v>0</v>
      </c>
      <c r="L44" s="7">
        <v>0</v>
      </c>
      <c r="M44" s="13">
        <f>SUM(E44:L44)</f>
        <v>92</v>
      </c>
      <c r="N44" s="10">
        <f>MIN(E44:L44)</f>
        <v>0</v>
      </c>
      <c r="O44" s="12">
        <f>SUM(E44:L44)-N44</f>
        <v>92</v>
      </c>
    </row>
    <row r="45" spans="1:15" s="3" customFormat="1" ht="18.75" customHeight="1">
      <c r="A45" s="6">
        <v>41</v>
      </c>
      <c r="B45" s="11" t="s">
        <v>38</v>
      </c>
      <c r="C45" s="11" t="s">
        <v>30</v>
      </c>
      <c r="D45" s="14" t="s">
        <v>40</v>
      </c>
      <c r="E45" s="7">
        <v>16</v>
      </c>
      <c r="F45" s="8">
        <v>38</v>
      </c>
      <c r="G45" s="8">
        <v>0</v>
      </c>
      <c r="H45" s="7">
        <v>28</v>
      </c>
      <c r="I45" s="7">
        <v>0</v>
      </c>
      <c r="J45" s="8">
        <v>0</v>
      </c>
      <c r="K45" s="7">
        <v>0</v>
      </c>
      <c r="L45" s="7">
        <v>0</v>
      </c>
      <c r="M45" s="13">
        <f>SUM(E45:L45)</f>
        <v>82</v>
      </c>
      <c r="N45" s="10">
        <f>MIN(E45:L45)</f>
        <v>0</v>
      </c>
      <c r="O45" s="12">
        <f>SUM(E45:L45)-N45</f>
        <v>82</v>
      </c>
    </row>
    <row r="46" spans="1:15" s="3" customFormat="1" ht="18.75" customHeight="1">
      <c r="A46" s="6">
        <v>42</v>
      </c>
      <c r="B46" s="11" t="s">
        <v>38</v>
      </c>
      <c r="C46" s="11" t="s">
        <v>30</v>
      </c>
      <c r="D46" s="14" t="s">
        <v>39</v>
      </c>
      <c r="E46" s="7">
        <v>16</v>
      </c>
      <c r="F46" s="8">
        <v>38</v>
      </c>
      <c r="G46" s="8">
        <v>0</v>
      </c>
      <c r="H46" s="7">
        <v>28</v>
      </c>
      <c r="I46" s="7">
        <v>0</v>
      </c>
      <c r="J46" s="7">
        <v>0</v>
      </c>
      <c r="K46" s="7">
        <v>0</v>
      </c>
      <c r="L46" s="7">
        <v>0</v>
      </c>
      <c r="M46" s="13">
        <f>SUM(E46:L46)</f>
        <v>82</v>
      </c>
      <c r="N46" s="10">
        <f>MIN(E46:L46)</f>
        <v>0</v>
      </c>
      <c r="O46" s="12">
        <f>SUM(E46:L46)-N46</f>
        <v>82</v>
      </c>
    </row>
    <row r="47" spans="1:15" ht="18.75" customHeight="1">
      <c r="A47" s="6">
        <v>43</v>
      </c>
      <c r="B47" s="11" t="s">
        <v>78</v>
      </c>
      <c r="C47" s="11" t="s">
        <v>424</v>
      </c>
      <c r="D47" s="14" t="s">
        <v>425</v>
      </c>
      <c r="E47" s="7">
        <v>0</v>
      </c>
      <c r="F47" s="8">
        <v>0</v>
      </c>
      <c r="G47" s="8">
        <v>0</v>
      </c>
      <c r="H47" s="8">
        <v>0</v>
      </c>
      <c r="I47" s="8">
        <v>46</v>
      </c>
      <c r="J47" s="7">
        <v>36</v>
      </c>
      <c r="K47" s="7">
        <v>0</v>
      </c>
      <c r="L47" s="7">
        <v>0</v>
      </c>
      <c r="M47" s="13">
        <f>SUM(E47:L47)</f>
        <v>82</v>
      </c>
      <c r="N47" s="10">
        <f>MIN(E47:L47)</f>
        <v>0</v>
      </c>
      <c r="O47" s="12">
        <f>SUM(E47:L47)-N47</f>
        <v>82</v>
      </c>
    </row>
    <row r="48" spans="1:15" ht="18.75" customHeight="1">
      <c r="A48" s="6">
        <v>44</v>
      </c>
      <c r="B48" s="11" t="s">
        <v>78</v>
      </c>
      <c r="C48" s="11" t="s">
        <v>424</v>
      </c>
      <c r="D48" s="14" t="s">
        <v>426</v>
      </c>
      <c r="E48" s="7">
        <v>0</v>
      </c>
      <c r="F48" s="8">
        <v>0</v>
      </c>
      <c r="G48" s="8">
        <v>0</v>
      </c>
      <c r="H48" s="8">
        <v>0</v>
      </c>
      <c r="I48" s="8">
        <v>46</v>
      </c>
      <c r="J48" s="7">
        <v>36</v>
      </c>
      <c r="K48" s="7">
        <v>0</v>
      </c>
      <c r="L48" s="7">
        <v>0</v>
      </c>
      <c r="M48" s="13">
        <f>SUM(E48:L48)</f>
        <v>82</v>
      </c>
      <c r="N48" s="10">
        <f>MIN(E48:L48)</f>
        <v>0</v>
      </c>
      <c r="O48" s="12">
        <f>SUM(E48:L48)-N48</f>
        <v>82</v>
      </c>
    </row>
    <row r="49" spans="1:15" ht="18.75" customHeight="1">
      <c r="A49" s="6">
        <v>45</v>
      </c>
      <c r="B49" s="11" t="s">
        <v>15</v>
      </c>
      <c r="C49" s="11" t="s">
        <v>75</v>
      </c>
      <c r="D49" s="14" t="s">
        <v>53</v>
      </c>
      <c r="E49" s="7">
        <v>24</v>
      </c>
      <c r="F49" s="8">
        <v>0</v>
      </c>
      <c r="G49" s="8">
        <v>52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13">
        <f>SUM(E49:L49)</f>
        <v>76</v>
      </c>
      <c r="N49" s="10">
        <f>MIN(E49:L49)</f>
        <v>0</v>
      </c>
      <c r="O49" s="12">
        <f>SUM(E49:L49)-N49</f>
        <v>76</v>
      </c>
    </row>
    <row r="50" spans="1:15" ht="18.75" customHeight="1">
      <c r="A50" s="6">
        <v>46</v>
      </c>
      <c r="B50" s="11" t="s">
        <v>15</v>
      </c>
      <c r="C50" s="11" t="s">
        <v>75</v>
      </c>
      <c r="D50" s="14" t="s">
        <v>54</v>
      </c>
      <c r="E50" s="7">
        <v>24</v>
      </c>
      <c r="F50" s="8">
        <v>0</v>
      </c>
      <c r="G50" s="8">
        <v>52</v>
      </c>
      <c r="H50" s="8">
        <v>0</v>
      </c>
      <c r="I50" s="7">
        <v>0</v>
      </c>
      <c r="J50" s="8">
        <v>0</v>
      </c>
      <c r="K50" s="7">
        <v>0</v>
      </c>
      <c r="L50" s="7">
        <v>0</v>
      </c>
      <c r="M50" s="13">
        <f>SUM(E50:L50)</f>
        <v>76</v>
      </c>
      <c r="N50" s="10">
        <f>MIN(E50:L50)</f>
        <v>0</v>
      </c>
      <c r="O50" s="12">
        <f>SUM(E50:L50)-N50</f>
        <v>76</v>
      </c>
    </row>
    <row r="51" spans="1:15" s="3" customFormat="1" ht="18.75" customHeight="1">
      <c r="A51" s="6">
        <v>47</v>
      </c>
      <c r="B51" s="11" t="s">
        <v>55</v>
      </c>
      <c r="C51" s="11" t="s">
        <v>471</v>
      </c>
      <c r="D51" s="14" t="s">
        <v>472</v>
      </c>
      <c r="E51" s="7">
        <v>0</v>
      </c>
      <c r="F51" s="8">
        <v>0</v>
      </c>
      <c r="G51" s="8">
        <v>0</v>
      </c>
      <c r="H51" s="7">
        <v>0</v>
      </c>
      <c r="I51" s="7">
        <v>0</v>
      </c>
      <c r="J51" s="7">
        <v>0</v>
      </c>
      <c r="K51" s="7">
        <v>32</v>
      </c>
      <c r="L51" s="7">
        <v>38</v>
      </c>
      <c r="M51" s="13">
        <f>SUM(E51:L51)</f>
        <v>70</v>
      </c>
      <c r="N51" s="10">
        <f>MIN(E51:L51)</f>
        <v>0</v>
      </c>
      <c r="O51" s="12">
        <f>SUM(E51:L51)-N51</f>
        <v>70</v>
      </c>
    </row>
    <row r="52" spans="1:15" s="3" customFormat="1" ht="18.75" customHeight="1">
      <c r="A52" s="6">
        <v>48</v>
      </c>
      <c r="B52" s="11" t="s">
        <v>14</v>
      </c>
      <c r="C52" s="11" t="s">
        <v>471</v>
      </c>
      <c r="D52" s="14" t="s">
        <v>473</v>
      </c>
      <c r="E52" s="7">
        <v>0</v>
      </c>
      <c r="F52" s="8">
        <v>0</v>
      </c>
      <c r="G52" s="8">
        <v>0</v>
      </c>
      <c r="H52" s="8">
        <v>0</v>
      </c>
      <c r="I52" s="8">
        <v>0</v>
      </c>
      <c r="J52" s="7">
        <v>0</v>
      </c>
      <c r="K52" s="7">
        <v>32</v>
      </c>
      <c r="L52" s="7">
        <v>38</v>
      </c>
      <c r="M52" s="13">
        <f>SUM(E52:L52)</f>
        <v>70</v>
      </c>
      <c r="N52" s="10">
        <f>MIN(E52:L52)</f>
        <v>0</v>
      </c>
      <c r="O52" s="12">
        <f>SUM(E52:L52)-N52</f>
        <v>70</v>
      </c>
    </row>
    <row r="53" spans="1:15" ht="18.75" customHeight="1">
      <c r="A53" s="6">
        <v>49</v>
      </c>
      <c r="B53" s="11" t="s">
        <v>78</v>
      </c>
      <c r="C53" s="11" t="s">
        <v>97</v>
      </c>
      <c r="D53" s="14" t="s">
        <v>420</v>
      </c>
      <c r="E53" s="7">
        <v>0</v>
      </c>
      <c r="F53" s="8">
        <v>0</v>
      </c>
      <c r="G53" s="8">
        <v>0</v>
      </c>
      <c r="H53" s="8">
        <v>0</v>
      </c>
      <c r="I53" s="8">
        <v>60</v>
      </c>
      <c r="J53" s="7">
        <v>0</v>
      </c>
      <c r="K53" s="7">
        <v>0</v>
      </c>
      <c r="L53" s="7">
        <v>0</v>
      </c>
      <c r="M53" s="13">
        <f>SUM(E53:L53)</f>
        <v>60</v>
      </c>
      <c r="N53" s="10">
        <f>MIN(E53:L53)</f>
        <v>0</v>
      </c>
      <c r="O53" s="12">
        <f>SUM(E53:L53)-N53</f>
        <v>60</v>
      </c>
    </row>
    <row r="54" spans="1:15" ht="18.75" customHeight="1">
      <c r="A54" s="6">
        <v>50</v>
      </c>
      <c r="B54" s="11" t="s">
        <v>64</v>
      </c>
      <c r="C54" s="11" t="s">
        <v>97</v>
      </c>
      <c r="D54" s="14" t="s">
        <v>432</v>
      </c>
      <c r="E54" s="7">
        <v>0</v>
      </c>
      <c r="F54" s="8">
        <v>0</v>
      </c>
      <c r="G54" s="8">
        <v>0</v>
      </c>
      <c r="H54" s="8">
        <v>0</v>
      </c>
      <c r="I54" s="8">
        <v>0</v>
      </c>
      <c r="J54" s="7">
        <v>60</v>
      </c>
      <c r="K54" s="7">
        <v>0</v>
      </c>
      <c r="L54" s="7">
        <v>0</v>
      </c>
      <c r="M54" s="13">
        <f>SUM(E54:L54)</f>
        <v>60</v>
      </c>
      <c r="N54" s="10">
        <f>MIN(E54:L54)</f>
        <v>0</v>
      </c>
      <c r="O54" s="12">
        <f>SUM(E54:L54)-N54</f>
        <v>60</v>
      </c>
    </row>
    <row r="55" spans="1:15" ht="18.75" customHeight="1">
      <c r="A55" s="6">
        <v>51</v>
      </c>
      <c r="B55" s="11" t="s">
        <v>17</v>
      </c>
      <c r="C55" s="11" t="s">
        <v>76</v>
      </c>
      <c r="D55" s="14" t="s">
        <v>61</v>
      </c>
      <c r="E55" s="7">
        <v>14</v>
      </c>
      <c r="F55" s="8">
        <v>24</v>
      </c>
      <c r="G55" s="8">
        <v>20</v>
      </c>
      <c r="H55" s="8">
        <v>0</v>
      </c>
      <c r="I55" s="7">
        <v>0</v>
      </c>
      <c r="J55" s="8">
        <v>0</v>
      </c>
      <c r="K55" s="7">
        <v>0</v>
      </c>
      <c r="L55" s="7">
        <v>0</v>
      </c>
      <c r="M55" s="13">
        <f>SUM(E55:L55)</f>
        <v>58</v>
      </c>
      <c r="N55" s="10">
        <f>MIN(E55:L55)</f>
        <v>0</v>
      </c>
      <c r="O55" s="12">
        <f>SUM(E55:L55)-N55</f>
        <v>58</v>
      </c>
    </row>
    <row r="56" spans="1:15" ht="18.75" customHeight="1">
      <c r="A56" s="6">
        <v>52</v>
      </c>
      <c r="B56" s="11" t="s">
        <v>434</v>
      </c>
      <c r="C56" s="11" t="s">
        <v>433</v>
      </c>
      <c r="D56" s="14" t="s">
        <v>435</v>
      </c>
      <c r="E56" s="7">
        <v>0</v>
      </c>
      <c r="F56" s="8">
        <v>0</v>
      </c>
      <c r="G56" s="8">
        <v>0</v>
      </c>
      <c r="H56" s="8">
        <v>0</v>
      </c>
      <c r="I56" s="8">
        <v>0</v>
      </c>
      <c r="J56" s="7">
        <v>56</v>
      </c>
      <c r="K56" s="7">
        <v>0</v>
      </c>
      <c r="L56" s="7">
        <v>0</v>
      </c>
      <c r="M56" s="13">
        <f>SUM(E56:L56)</f>
        <v>56</v>
      </c>
      <c r="N56" s="10">
        <f>MIN(E56:L56)</f>
        <v>0</v>
      </c>
      <c r="O56" s="12">
        <f>SUM(E56:L56)-N56</f>
        <v>56</v>
      </c>
    </row>
    <row r="57" spans="1:15" ht="18.75" customHeight="1">
      <c r="A57" s="6">
        <v>53</v>
      </c>
      <c r="B57" s="11" t="s">
        <v>17</v>
      </c>
      <c r="C57" s="11" t="s">
        <v>427</v>
      </c>
      <c r="D57" s="14" t="s">
        <v>429</v>
      </c>
      <c r="E57" s="7">
        <v>0</v>
      </c>
      <c r="F57" s="8">
        <v>0</v>
      </c>
      <c r="G57" s="8">
        <v>0</v>
      </c>
      <c r="H57" s="8">
        <v>0</v>
      </c>
      <c r="I57" s="8">
        <v>26</v>
      </c>
      <c r="J57" s="7">
        <v>0</v>
      </c>
      <c r="K57" s="7">
        <v>30</v>
      </c>
      <c r="L57" s="7">
        <v>0</v>
      </c>
      <c r="M57" s="13">
        <f>SUM(E57:L57)</f>
        <v>56</v>
      </c>
      <c r="N57" s="10">
        <f>MIN(E57:L57)</f>
        <v>0</v>
      </c>
      <c r="O57" s="12">
        <f>SUM(E57:L57)-N57</f>
        <v>56</v>
      </c>
    </row>
    <row r="58" spans="1:15" ht="18.75" customHeight="1">
      <c r="A58" s="6">
        <v>54</v>
      </c>
      <c r="B58" s="11" t="s">
        <v>92</v>
      </c>
      <c r="C58" s="11" t="s">
        <v>392</v>
      </c>
      <c r="D58" s="14" t="s">
        <v>393</v>
      </c>
      <c r="E58" s="7">
        <v>0</v>
      </c>
      <c r="F58" s="8">
        <v>0</v>
      </c>
      <c r="G58" s="8">
        <v>0</v>
      </c>
      <c r="H58" s="8">
        <v>48</v>
      </c>
      <c r="I58" s="7">
        <v>0</v>
      </c>
      <c r="J58" s="8">
        <v>0</v>
      </c>
      <c r="K58" s="7">
        <v>0</v>
      </c>
      <c r="L58" s="7">
        <v>0</v>
      </c>
      <c r="M58" s="13">
        <f>SUM(E58:L58)</f>
        <v>48</v>
      </c>
      <c r="N58" s="10">
        <f>MIN(E58:L58)</f>
        <v>0</v>
      </c>
      <c r="O58" s="12">
        <f>SUM(E58:L58)-N58</f>
        <v>48</v>
      </c>
    </row>
    <row r="59" spans="1:15" ht="18.75" customHeight="1">
      <c r="A59" s="6">
        <v>55</v>
      </c>
      <c r="B59" s="11" t="s">
        <v>92</v>
      </c>
      <c r="C59" s="11" t="s">
        <v>392</v>
      </c>
      <c r="D59" s="14" t="s">
        <v>394</v>
      </c>
      <c r="E59" s="7">
        <v>0</v>
      </c>
      <c r="F59" s="8">
        <v>0</v>
      </c>
      <c r="G59" s="8">
        <v>0</v>
      </c>
      <c r="H59" s="8">
        <v>48</v>
      </c>
      <c r="I59" s="7">
        <v>0</v>
      </c>
      <c r="J59" s="8">
        <v>0</v>
      </c>
      <c r="K59" s="7">
        <v>0</v>
      </c>
      <c r="L59" s="7">
        <v>0</v>
      </c>
      <c r="M59" s="13">
        <f>SUM(E59:L59)</f>
        <v>48</v>
      </c>
      <c r="N59" s="10">
        <f>MIN(E59:L59)</f>
        <v>0</v>
      </c>
      <c r="O59" s="12">
        <f>SUM(E59:L59)-N59</f>
        <v>48</v>
      </c>
    </row>
    <row r="60" spans="1:15" ht="18.75" customHeight="1">
      <c r="A60" s="6">
        <v>56</v>
      </c>
      <c r="B60" s="11" t="s">
        <v>78</v>
      </c>
      <c r="C60" s="11" t="s">
        <v>421</v>
      </c>
      <c r="D60" s="14" t="s">
        <v>422</v>
      </c>
      <c r="E60" s="7">
        <v>0</v>
      </c>
      <c r="F60" s="8">
        <v>0</v>
      </c>
      <c r="G60" s="8">
        <v>0</v>
      </c>
      <c r="H60" s="8">
        <v>0</v>
      </c>
      <c r="I60" s="8">
        <v>48</v>
      </c>
      <c r="J60" s="7">
        <v>0</v>
      </c>
      <c r="K60" s="7">
        <v>0</v>
      </c>
      <c r="L60" s="7">
        <v>0</v>
      </c>
      <c r="M60" s="13">
        <f>SUM(E60:L60)</f>
        <v>48</v>
      </c>
      <c r="N60" s="10">
        <f>MIN(E60:L60)</f>
        <v>0</v>
      </c>
      <c r="O60" s="12">
        <f>SUM(E60:L60)-N60</f>
        <v>48</v>
      </c>
    </row>
    <row r="61" spans="1:15" ht="18.75" customHeight="1">
      <c r="A61" s="6">
        <v>57</v>
      </c>
      <c r="B61" s="11" t="s">
        <v>78</v>
      </c>
      <c r="C61" s="11" t="s">
        <v>421</v>
      </c>
      <c r="D61" s="14" t="s">
        <v>423</v>
      </c>
      <c r="E61" s="7">
        <v>0</v>
      </c>
      <c r="F61" s="8">
        <v>0</v>
      </c>
      <c r="G61" s="8">
        <v>0</v>
      </c>
      <c r="H61" s="8">
        <v>0</v>
      </c>
      <c r="I61" s="8">
        <v>48</v>
      </c>
      <c r="J61" s="7">
        <v>0</v>
      </c>
      <c r="K61" s="7">
        <v>0</v>
      </c>
      <c r="L61" s="7">
        <v>0</v>
      </c>
      <c r="M61" s="13">
        <f>SUM(E61:L61)</f>
        <v>48</v>
      </c>
      <c r="N61" s="10">
        <f>MIN(E61:L61)</f>
        <v>0</v>
      </c>
      <c r="O61" s="12">
        <f>SUM(E61:L61)-N61</f>
        <v>48</v>
      </c>
    </row>
    <row r="62" spans="1:15" ht="18.75" customHeight="1">
      <c r="A62" s="6">
        <v>58</v>
      </c>
      <c r="B62" s="11" t="s">
        <v>17</v>
      </c>
      <c r="C62" s="11" t="s">
        <v>427</v>
      </c>
      <c r="D62" s="14" t="s">
        <v>428</v>
      </c>
      <c r="E62" s="7">
        <v>0</v>
      </c>
      <c r="F62" s="8">
        <v>0</v>
      </c>
      <c r="G62" s="8">
        <v>0</v>
      </c>
      <c r="H62" s="8">
        <v>0</v>
      </c>
      <c r="I62" s="8">
        <v>26</v>
      </c>
      <c r="J62" s="7">
        <v>22</v>
      </c>
      <c r="K62" s="7">
        <v>0</v>
      </c>
      <c r="L62" s="7">
        <v>0</v>
      </c>
      <c r="M62" s="13">
        <f>SUM(E62:L62)</f>
        <v>48</v>
      </c>
      <c r="N62" s="10">
        <f>MIN(E62:L62)</f>
        <v>0</v>
      </c>
      <c r="O62" s="12">
        <f>SUM(E62:L62)-N62</f>
        <v>48</v>
      </c>
    </row>
    <row r="63" spans="1:15" ht="18.75" customHeight="1">
      <c r="A63" s="6">
        <v>59</v>
      </c>
      <c r="B63" s="11" t="s">
        <v>15</v>
      </c>
      <c r="C63" s="11" t="s">
        <v>380</v>
      </c>
      <c r="D63" s="14" t="s">
        <v>381</v>
      </c>
      <c r="E63" s="7">
        <v>0</v>
      </c>
      <c r="F63" s="8">
        <v>0</v>
      </c>
      <c r="G63" s="8">
        <v>46</v>
      </c>
      <c r="H63" s="8">
        <v>0</v>
      </c>
      <c r="I63" s="8">
        <v>0</v>
      </c>
      <c r="J63" s="7">
        <v>0</v>
      </c>
      <c r="K63" s="7">
        <v>0</v>
      </c>
      <c r="L63" s="7">
        <v>0</v>
      </c>
      <c r="M63" s="13">
        <f>SUM(E63:L63)</f>
        <v>46</v>
      </c>
      <c r="N63" s="10">
        <f>MIN(E63:L63)</f>
        <v>0</v>
      </c>
      <c r="O63" s="12">
        <f>SUM(E63:L63)-N63</f>
        <v>46</v>
      </c>
    </row>
    <row r="64" spans="1:15" ht="18.75" customHeight="1">
      <c r="A64" s="6">
        <v>60</v>
      </c>
      <c r="B64" s="11" t="s">
        <v>15</v>
      </c>
      <c r="C64" s="11" t="s">
        <v>380</v>
      </c>
      <c r="D64" s="14" t="s">
        <v>382</v>
      </c>
      <c r="E64" s="7">
        <v>0</v>
      </c>
      <c r="F64" s="8">
        <v>0</v>
      </c>
      <c r="G64" s="8">
        <v>46</v>
      </c>
      <c r="H64" s="8">
        <v>0</v>
      </c>
      <c r="I64" s="8">
        <v>0</v>
      </c>
      <c r="J64" s="7">
        <v>0</v>
      </c>
      <c r="K64" s="7">
        <v>0</v>
      </c>
      <c r="L64" s="7">
        <v>0</v>
      </c>
      <c r="M64" s="13">
        <f>SUM(E64:L64)</f>
        <v>46</v>
      </c>
      <c r="N64" s="10">
        <f>MIN(E64:L64)</f>
        <v>0</v>
      </c>
      <c r="O64" s="12">
        <f>SUM(E64:L64)-N64</f>
        <v>46</v>
      </c>
    </row>
    <row r="65" spans="1:15" ht="18.75" customHeight="1">
      <c r="A65" s="6">
        <v>61</v>
      </c>
      <c r="B65" s="11" t="s">
        <v>17</v>
      </c>
      <c r="C65" s="11" t="s">
        <v>282</v>
      </c>
      <c r="D65" s="14" t="s">
        <v>283</v>
      </c>
      <c r="E65" s="7">
        <v>0</v>
      </c>
      <c r="F65" s="8">
        <v>40</v>
      </c>
      <c r="G65" s="8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13">
        <f>SUM(E65:L65)</f>
        <v>40</v>
      </c>
      <c r="N65" s="10">
        <f>MIN(E65:L65)</f>
        <v>0</v>
      </c>
      <c r="O65" s="12">
        <f>SUM(E65:L65)-N65</f>
        <v>40</v>
      </c>
    </row>
    <row r="66" spans="1:15" ht="18.75" customHeight="1">
      <c r="A66" s="6">
        <v>62</v>
      </c>
      <c r="B66" s="11" t="s">
        <v>17</v>
      </c>
      <c r="C66" s="11" t="s">
        <v>282</v>
      </c>
      <c r="D66" s="14" t="s">
        <v>284</v>
      </c>
      <c r="E66" s="7">
        <v>0</v>
      </c>
      <c r="F66" s="8">
        <v>40</v>
      </c>
      <c r="G66" s="8">
        <v>0</v>
      </c>
      <c r="H66" s="8">
        <v>0</v>
      </c>
      <c r="I66" s="7">
        <v>0</v>
      </c>
      <c r="J66" s="8">
        <v>0</v>
      </c>
      <c r="K66" s="7">
        <v>0</v>
      </c>
      <c r="L66" s="7">
        <v>0</v>
      </c>
      <c r="M66" s="13">
        <f>SUM(E66:L66)</f>
        <v>40</v>
      </c>
      <c r="N66" s="10">
        <f>MIN(E66:L66)</f>
        <v>0</v>
      </c>
      <c r="O66" s="12">
        <f>SUM(E66:L66)-N66</f>
        <v>40</v>
      </c>
    </row>
    <row r="67" spans="1:15" ht="18.75" customHeight="1">
      <c r="A67" s="6">
        <v>63</v>
      </c>
      <c r="B67" s="11" t="s">
        <v>64</v>
      </c>
      <c r="C67" s="11" t="s">
        <v>438</v>
      </c>
      <c r="D67" s="14" t="s">
        <v>439</v>
      </c>
      <c r="E67" s="7">
        <v>0</v>
      </c>
      <c r="F67" s="8">
        <v>0</v>
      </c>
      <c r="G67" s="8">
        <v>0</v>
      </c>
      <c r="H67" s="8">
        <v>0</v>
      </c>
      <c r="I67" s="8">
        <v>0</v>
      </c>
      <c r="J67" s="7">
        <v>40</v>
      </c>
      <c r="K67" s="7">
        <v>0</v>
      </c>
      <c r="L67" s="7">
        <v>0</v>
      </c>
      <c r="M67" s="13">
        <f>SUM(E67:L67)</f>
        <v>40</v>
      </c>
      <c r="N67" s="10">
        <f>MIN(E67:L67)</f>
        <v>0</v>
      </c>
      <c r="O67" s="12">
        <f>SUM(E67:L67)-N67</f>
        <v>40</v>
      </c>
    </row>
    <row r="68" spans="1:15" ht="18.75" customHeight="1">
      <c r="A68" s="6">
        <v>64</v>
      </c>
      <c r="B68" s="11" t="s">
        <v>64</v>
      </c>
      <c r="C68" s="11" t="s">
        <v>438</v>
      </c>
      <c r="D68" s="14" t="s">
        <v>440</v>
      </c>
      <c r="E68" s="7">
        <v>0</v>
      </c>
      <c r="F68" s="8">
        <v>0</v>
      </c>
      <c r="G68" s="8">
        <v>0</v>
      </c>
      <c r="H68" s="8">
        <v>0</v>
      </c>
      <c r="I68" s="8">
        <v>0</v>
      </c>
      <c r="J68" s="7">
        <v>40</v>
      </c>
      <c r="K68" s="7">
        <v>0</v>
      </c>
      <c r="L68" s="7">
        <v>0</v>
      </c>
      <c r="M68" s="13">
        <f>SUM(E68:L68)</f>
        <v>40</v>
      </c>
      <c r="N68" s="10">
        <f>MIN(E68:L68)</f>
        <v>0</v>
      </c>
      <c r="O68" s="12">
        <f>SUM(E68:L68)-N68</f>
        <v>40</v>
      </c>
    </row>
    <row r="69" spans="1:15" ht="18.75" customHeight="1">
      <c r="A69" s="6">
        <v>65</v>
      </c>
      <c r="B69" s="11" t="s">
        <v>15</v>
      </c>
      <c r="C69" s="11" t="s">
        <v>383</v>
      </c>
      <c r="D69" s="14" t="s">
        <v>384</v>
      </c>
      <c r="E69" s="7">
        <v>0</v>
      </c>
      <c r="F69" s="8">
        <v>0</v>
      </c>
      <c r="G69" s="8">
        <v>32</v>
      </c>
      <c r="H69" s="8">
        <v>0</v>
      </c>
      <c r="I69" s="8">
        <v>0</v>
      </c>
      <c r="J69" s="7">
        <v>0</v>
      </c>
      <c r="K69" s="7">
        <v>0</v>
      </c>
      <c r="L69" s="7">
        <v>0</v>
      </c>
      <c r="M69" s="13">
        <f>SUM(E69:L69)</f>
        <v>32</v>
      </c>
      <c r="N69" s="10">
        <f>MIN(E69:L69)</f>
        <v>0</v>
      </c>
      <c r="O69" s="12">
        <f>SUM(E69:L69)-N69</f>
        <v>32</v>
      </c>
    </row>
    <row r="70" spans="1:15" ht="18.75" customHeight="1">
      <c r="A70" s="6">
        <v>66</v>
      </c>
      <c r="B70" s="11" t="s">
        <v>15</v>
      </c>
      <c r="C70" s="11" t="s">
        <v>383</v>
      </c>
      <c r="D70" s="14" t="s">
        <v>385</v>
      </c>
      <c r="E70" s="7">
        <v>0</v>
      </c>
      <c r="F70" s="8">
        <v>0</v>
      </c>
      <c r="G70" s="8">
        <v>32</v>
      </c>
      <c r="H70" s="8">
        <v>0</v>
      </c>
      <c r="I70" s="8">
        <v>0</v>
      </c>
      <c r="J70" s="7">
        <v>0</v>
      </c>
      <c r="K70" s="7">
        <v>0</v>
      </c>
      <c r="L70" s="7">
        <v>0</v>
      </c>
      <c r="M70" s="13">
        <f>SUM(E70:L70)</f>
        <v>32</v>
      </c>
      <c r="N70" s="10">
        <f>MIN(E70:L70)</f>
        <v>0</v>
      </c>
      <c r="O70" s="12">
        <f>SUM(E70:L70)-N70</f>
        <v>32</v>
      </c>
    </row>
    <row r="71" spans="1:15" ht="18.75" customHeight="1">
      <c r="A71" s="6">
        <v>67</v>
      </c>
      <c r="B71" s="11" t="s">
        <v>64</v>
      </c>
      <c r="C71" s="11" t="s">
        <v>441</v>
      </c>
      <c r="D71" s="14" t="s">
        <v>442</v>
      </c>
      <c r="E71" s="7">
        <v>0</v>
      </c>
      <c r="F71" s="8">
        <v>0</v>
      </c>
      <c r="G71" s="8">
        <v>0</v>
      </c>
      <c r="H71" s="8">
        <v>0</v>
      </c>
      <c r="I71" s="8">
        <v>0</v>
      </c>
      <c r="J71" s="7">
        <v>28</v>
      </c>
      <c r="K71" s="7">
        <v>0</v>
      </c>
      <c r="L71" s="7">
        <v>0</v>
      </c>
      <c r="M71" s="13">
        <f>SUM(E71:L71)</f>
        <v>28</v>
      </c>
      <c r="N71" s="10">
        <f>MIN(E71:L71)</f>
        <v>0</v>
      </c>
      <c r="O71" s="12">
        <f>SUM(E71:L71)-N71</f>
        <v>28</v>
      </c>
    </row>
    <row r="72" spans="1:15" ht="18.75" customHeight="1">
      <c r="A72" s="6">
        <v>68</v>
      </c>
      <c r="B72" s="11" t="s">
        <v>64</v>
      </c>
      <c r="C72" s="11" t="s">
        <v>441</v>
      </c>
      <c r="D72" s="14" t="s">
        <v>443</v>
      </c>
      <c r="E72" s="7">
        <v>0</v>
      </c>
      <c r="F72" s="8">
        <v>0</v>
      </c>
      <c r="G72" s="8">
        <v>0</v>
      </c>
      <c r="H72" s="8">
        <v>0</v>
      </c>
      <c r="I72" s="8">
        <v>0</v>
      </c>
      <c r="J72" s="7">
        <v>28</v>
      </c>
      <c r="K72" s="7">
        <v>0</v>
      </c>
      <c r="L72" s="7">
        <v>0</v>
      </c>
      <c r="M72" s="13">
        <f>SUM(E72:L72)</f>
        <v>28</v>
      </c>
      <c r="N72" s="10">
        <f>MIN(E72:L72)</f>
        <v>0</v>
      </c>
      <c r="O72" s="12">
        <f>SUM(E72:L72)-N72</f>
        <v>28</v>
      </c>
    </row>
    <row r="73" spans="1:15" ht="18.75" customHeight="1">
      <c r="A73" s="6">
        <v>69</v>
      </c>
      <c r="B73" s="11" t="s">
        <v>14</v>
      </c>
      <c r="C73" s="11" t="s">
        <v>71</v>
      </c>
      <c r="D73" s="14" t="s">
        <v>29</v>
      </c>
      <c r="E73" s="8">
        <v>26</v>
      </c>
      <c r="F73" s="8">
        <v>0</v>
      </c>
      <c r="G73" s="8">
        <v>0</v>
      </c>
      <c r="H73" s="8">
        <v>0</v>
      </c>
      <c r="I73" s="7">
        <v>0</v>
      </c>
      <c r="J73" s="7">
        <v>0</v>
      </c>
      <c r="K73" s="7">
        <v>0</v>
      </c>
      <c r="L73" s="7">
        <v>0</v>
      </c>
      <c r="M73" s="13">
        <f>SUM(E73:L73)</f>
        <v>26</v>
      </c>
      <c r="N73" s="10">
        <f>MIN(E73:L73)</f>
        <v>0</v>
      </c>
      <c r="O73" s="12">
        <f>SUM(E73:L73)-N73</f>
        <v>26</v>
      </c>
    </row>
    <row r="74" spans="1:15" ht="18.75" customHeight="1">
      <c r="A74" s="6">
        <v>70</v>
      </c>
      <c r="B74" s="11" t="s">
        <v>14</v>
      </c>
      <c r="C74" s="11" t="s">
        <v>71</v>
      </c>
      <c r="D74" s="14" t="s">
        <v>6</v>
      </c>
      <c r="E74" s="7">
        <v>26</v>
      </c>
      <c r="F74" s="8">
        <v>0</v>
      </c>
      <c r="G74" s="8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13">
        <f>SUM(E74:L74)</f>
        <v>26</v>
      </c>
      <c r="N74" s="10">
        <f>MIN(E74:L74)</f>
        <v>0</v>
      </c>
      <c r="O74" s="12">
        <f>SUM(E74:L74)-N74</f>
        <v>26</v>
      </c>
    </row>
    <row r="75" spans="1:15" ht="18.75" customHeight="1">
      <c r="A75" s="6">
        <v>71</v>
      </c>
      <c r="B75" s="11" t="s">
        <v>13</v>
      </c>
      <c r="C75" s="11" t="s">
        <v>69</v>
      </c>
      <c r="D75" s="14" t="s">
        <v>7</v>
      </c>
      <c r="E75" s="7">
        <v>20</v>
      </c>
      <c r="F75" s="8">
        <v>0</v>
      </c>
      <c r="G75" s="8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3">
        <f>SUM(E75:L75)</f>
        <v>20</v>
      </c>
      <c r="N75" s="10">
        <f>MIN(E75:L75)</f>
        <v>0</v>
      </c>
      <c r="O75" s="12">
        <f>SUM(E75:L75)-N75</f>
        <v>20</v>
      </c>
    </row>
    <row r="76" spans="1:15" ht="18.75" customHeight="1">
      <c r="A76" s="6">
        <v>72</v>
      </c>
      <c r="B76" s="11" t="s">
        <v>13</v>
      </c>
      <c r="C76" s="11" t="s">
        <v>69</v>
      </c>
      <c r="D76" s="14" t="s">
        <v>70</v>
      </c>
      <c r="E76" s="7">
        <v>20</v>
      </c>
      <c r="F76" s="8">
        <v>0</v>
      </c>
      <c r="G76" s="8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13">
        <f>SUM(E76:L76)</f>
        <v>20</v>
      </c>
      <c r="N76" s="10">
        <f>MIN(E76:L76)</f>
        <v>0</v>
      </c>
      <c r="O76" s="12">
        <f>SUM(E76:L76)-N76</f>
        <v>20</v>
      </c>
    </row>
    <row r="77" spans="1:15" ht="18.75" customHeight="1">
      <c r="A77" s="6">
        <v>71</v>
      </c>
      <c r="B77" s="11" t="s">
        <v>84</v>
      </c>
      <c r="C77" s="11" t="s">
        <v>85</v>
      </c>
      <c r="D77" s="14" t="s">
        <v>86</v>
      </c>
      <c r="E77" s="7">
        <v>18</v>
      </c>
      <c r="F77" s="8">
        <v>0</v>
      </c>
      <c r="G77" s="8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13">
        <f>SUM(E77:L77)</f>
        <v>18</v>
      </c>
      <c r="N77" s="10">
        <f>MIN(E77:L77)</f>
        <v>0</v>
      </c>
      <c r="O77" s="12">
        <f>SUM(E77:L77)-N77</f>
        <v>18</v>
      </c>
    </row>
    <row r="78" spans="1:15" ht="18.75" customHeight="1">
      <c r="A78" s="6">
        <v>72</v>
      </c>
      <c r="B78" s="11" t="s">
        <v>84</v>
      </c>
      <c r="C78" s="11" t="s">
        <v>85</v>
      </c>
      <c r="D78" s="14" t="s">
        <v>87</v>
      </c>
      <c r="E78" s="7">
        <v>18</v>
      </c>
      <c r="F78" s="8">
        <v>0</v>
      </c>
      <c r="G78" s="8">
        <v>0</v>
      </c>
      <c r="H78" s="8">
        <v>0</v>
      </c>
      <c r="I78" s="8">
        <v>0</v>
      </c>
      <c r="J78" s="7">
        <v>0</v>
      </c>
      <c r="K78" s="7">
        <v>0</v>
      </c>
      <c r="L78" s="7">
        <v>0</v>
      </c>
      <c r="M78" s="13">
        <f>SUM(E78:L78)</f>
        <v>18</v>
      </c>
      <c r="N78" s="10">
        <f>MIN(E78:L78)</f>
        <v>0</v>
      </c>
      <c r="O78" s="12">
        <f>SUM(E78:L78)-N78</f>
        <v>18</v>
      </c>
    </row>
  </sheetData>
  <sheetProtection/>
  <mergeCells count="8">
    <mergeCell ref="A2:O2"/>
    <mergeCell ref="A3:A4"/>
    <mergeCell ref="B3:B4"/>
    <mergeCell ref="C3:C4"/>
    <mergeCell ref="D3:D4"/>
    <mergeCell ref="E3:L3"/>
    <mergeCell ref="M3:M4"/>
    <mergeCell ref="O3:O4"/>
  </mergeCells>
  <printOptions/>
  <pageMargins left="0" right="0" top="0" bottom="0" header="0.31496062992125984" footer="0.31496062992125984"/>
  <pageSetup horizontalDpi="200" verticalDpi="2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">
      <selection activeCell="A2" sqref="A2:P2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5.7109375" style="18" customWidth="1"/>
    <col min="9" max="9" width="6.7109375" style="18" customWidth="1"/>
    <col min="10" max="10" width="5.7109375" style="18" customWidth="1"/>
    <col min="11" max="11" width="6.7109375" style="18" customWidth="1"/>
    <col min="12" max="12" width="5.7109375" style="18" customWidth="1"/>
    <col min="13" max="13" width="6.7109375" style="18" customWidth="1"/>
    <col min="14" max="14" width="5.7109375" style="18" customWidth="1"/>
    <col min="15" max="15" width="6.7109375" style="18" customWidth="1"/>
    <col min="16" max="16" width="8.00390625" style="18" customWidth="1"/>
    <col min="17" max="16384" width="11.421875" style="18" customWidth="1"/>
  </cols>
  <sheetData>
    <row r="1" ht="69" customHeight="1"/>
    <row r="2" spans="1:16" ht="15.75">
      <c r="A2" s="75" t="s">
        <v>476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79" t="s">
        <v>109</v>
      </c>
      <c r="Q3" s="20"/>
    </row>
    <row r="4" spans="1:17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79"/>
      <c r="Q4" s="20"/>
    </row>
    <row r="5" spans="1:17" ht="12" customHeight="1">
      <c r="A5" s="50">
        <v>1</v>
      </c>
      <c r="B5" s="51" t="s">
        <v>114</v>
      </c>
      <c r="C5" s="52" t="s">
        <v>115</v>
      </c>
      <c r="D5" s="21" t="s">
        <v>118</v>
      </c>
      <c r="E5" s="53">
        <f>SUM(H5,J5,L5,N5)-P5</f>
        <v>442</v>
      </c>
      <c r="F5" s="55">
        <v>7</v>
      </c>
      <c r="G5" s="69" t="s">
        <v>194</v>
      </c>
      <c r="H5" s="48">
        <v>110</v>
      </c>
      <c r="I5" s="49">
        <v>13.347</v>
      </c>
      <c r="J5" s="48">
        <v>110</v>
      </c>
      <c r="K5" s="57">
        <v>13.313</v>
      </c>
      <c r="L5" s="48">
        <v>108</v>
      </c>
      <c r="M5" s="57">
        <v>13.401</v>
      </c>
      <c r="N5" s="48">
        <v>114</v>
      </c>
      <c r="O5" s="49">
        <v>12.984</v>
      </c>
      <c r="P5" s="59"/>
      <c r="Q5" s="20"/>
    </row>
    <row r="6" spans="1:17" ht="12" customHeight="1">
      <c r="A6" s="50"/>
      <c r="B6" s="51"/>
      <c r="C6" s="52"/>
      <c r="D6" s="22" t="s">
        <v>116</v>
      </c>
      <c r="E6" s="54"/>
      <c r="F6" s="55"/>
      <c r="G6" s="69"/>
      <c r="H6" s="48"/>
      <c r="I6" s="49"/>
      <c r="J6" s="48"/>
      <c r="K6" s="58"/>
      <c r="L6" s="48"/>
      <c r="M6" s="58"/>
      <c r="N6" s="48"/>
      <c r="O6" s="49"/>
      <c r="P6" s="60"/>
      <c r="Q6" s="20"/>
    </row>
    <row r="7" spans="1:17" ht="12.75" customHeight="1">
      <c r="A7" s="50">
        <v>2</v>
      </c>
      <c r="B7" s="51" t="s">
        <v>94</v>
      </c>
      <c r="C7" s="63" t="s">
        <v>450</v>
      </c>
      <c r="D7" s="23" t="s">
        <v>111</v>
      </c>
      <c r="E7" s="53">
        <f>SUM(H7,J7,L7,N7)-P7</f>
        <v>435</v>
      </c>
      <c r="F7" s="55">
        <v>35</v>
      </c>
      <c r="G7" s="69" t="s">
        <v>477</v>
      </c>
      <c r="H7" s="48">
        <v>109</v>
      </c>
      <c r="I7" s="49">
        <v>13.519</v>
      </c>
      <c r="J7" s="48">
        <v>109</v>
      </c>
      <c r="K7" s="57">
        <v>13.416</v>
      </c>
      <c r="L7" s="48">
        <v>108</v>
      </c>
      <c r="M7" s="57">
        <v>13.302</v>
      </c>
      <c r="N7" s="48">
        <v>109</v>
      </c>
      <c r="O7" s="49">
        <v>13.33</v>
      </c>
      <c r="P7" s="59"/>
      <c r="Q7" s="20"/>
    </row>
    <row r="8" spans="1:17" ht="12.75" customHeight="1">
      <c r="A8" s="50"/>
      <c r="B8" s="51"/>
      <c r="C8" s="63"/>
      <c r="D8" s="24" t="s">
        <v>113</v>
      </c>
      <c r="E8" s="54"/>
      <c r="F8" s="55"/>
      <c r="G8" s="69"/>
      <c r="H8" s="48"/>
      <c r="I8" s="49"/>
      <c r="J8" s="48"/>
      <c r="K8" s="58"/>
      <c r="L8" s="48"/>
      <c r="M8" s="58"/>
      <c r="N8" s="48"/>
      <c r="O8" s="49"/>
      <c r="P8" s="60"/>
      <c r="Q8" s="20"/>
    </row>
    <row r="9" spans="1:17" ht="12.75" customHeight="1">
      <c r="A9" s="50">
        <v>3</v>
      </c>
      <c r="B9" s="51" t="s">
        <v>401</v>
      </c>
      <c r="C9" s="63" t="s">
        <v>402</v>
      </c>
      <c r="D9" s="23" t="s">
        <v>131</v>
      </c>
      <c r="E9" s="53">
        <f>SUM(H9,J9,L9,N9)-P9</f>
        <v>434</v>
      </c>
      <c r="F9" s="55">
        <v>6</v>
      </c>
      <c r="G9" s="69" t="s">
        <v>193</v>
      </c>
      <c r="H9" s="48">
        <v>108</v>
      </c>
      <c r="I9" s="49">
        <v>13.583</v>
      </c>
      <c r="J9" s="48">
        <v>107</v>
      </c>
      <c r="K9" s="57">
        <v>13.557</v>
      </c>
      <c r="L9" s="48">
        <v>108</v>
      </c>
      <c r="M9" s="57">
        <v>13.472</v>
      </c>
      <c r="N9" s="48">
        <v>111</v>
      </c>
      <c r="O9" s="49">
        <v>13.161</v>
      </c>
      <c r="P9" s="59"/>
      <c r="Q9" s="20"/>
    </row>
    <row r="10" spans="1:17" ht="12.75" customHeight="1">
      <c r="A10" s="50"/>
      <c r="B10" s="51"/>
      <c r="C10" s="63"/>
      <c r="D10" s="24" t="s">
        <v>220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60"/>
      <c r="Q10" s="20"/>
    </row>
    <row r="11" spans="1:17" ht="12.75" customHeight="1">
      <c r="A11" s="50">
        <v>4</v>
      </c>
      <c r="B11" s="51" t="s">
        <v>137</v>
      </c>
      <c r="C11" s="52" t="s">
        <v>134</v>
      </c>
      <c r="D11" s="23" t="s">
        <v>139</v>
      </c>
      <c r="E11" s="53">
        <f>SUM(H11,J11,L11,N11)-P11</f>
        <v>426</v>
      </c>
      <c r="F11" s="55">
        <v>21</v>
      </c>
      <c r="G11" s="69" t="s">
        <v>193</v>
      </c>
      <c r="H11" s="48">
        <v>108</v>
      </c>
      <c r="I11" s="49">
        <v>13.655</v>
      </c>
      <c r="J11" s="48">
        <v>106</v>
      </c>
      <c r="K11" s="49">
        <v>13.706</v>
      </c>
      <c r="L11" s="48">
        <v>103</v>
      </c>
      <c r="M11" s="49">
        <v>13.574</v>
      </c>
      <c r="N11" s="48">
        <v>109</v>
      </c>
      <c r="O11" s="49">
        <v>13.382</v>
      </c>
      <c r="P11" s="59"/>
      <c r="Q11" s="20"/>
    </row>
    <row r="12" spans="1:17" ht="12.75" customHeight="1">
      <c r="A12" s="50"/>
      <c r="B12" s="51"/>
      <c r="C12" s="52"/>
      <c r="D12" s="24" t="s">
        <v>138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60"/>
      <c r="Q12" s="20"/>
    </row>
    <row r="13" spans="1:17" ht="12.75" customHeight="1">
      <c r="A13" s="50">
        <v>5</v>
      </c>
      <c r="B13" s="51" t="s">
        <v>140</v>
      </c>
      <c r="C13" s="63" t="s">
        <v>402</v>
      </c>
      <c r="D13" s="23" t="s">
        <v>142</v>
      </c>
      <c r="E13" s="53">
        <f>SUM(H13,J13,L13,N13)-P13</f>
        <v>422</v>
      </c>
      <c r="F13" s="55">
        <v>67</v>
      </c>
      <c r="G13" s="69" t="s">
        <v>193</v>
      </c>
      <c r="H13" s="48">
        <v>107</v>
      </c>
      <c r="I13" s="49">
        <v>13.474</v>
      </c>
      <c r="J13" s="48">
        <v>106</v>
      </c>
      <c r="K13" s="49">
        <v>13.453</v>
      </c>
      <c r="L13" s="48">
        <v>105</v>
      </c>
      <c r="M13" s="49">
        <v>13.552</v>
      </c>
      <c r="N13" s="48">
        <v>104</v>
      </c>
      <c r="O13" s="49">
        <v>13.684</v>
      </c>
      <c r="P13" s="59"/>
      <c r="Q13" s="20"/>
    </row>
    <row r="14" spans="1:17" ht="12.75" customHeight="1">
      <c r="A14" s="50"/>
      <c r="B14" s="51"/>
      <c r="C14" s="63"/>
      <c r="D14" s="24" t="s">
        <v>143</v>
      </c>
      <c r="E14" s="54"/>
      <c r="F14" s="55"/>
      <c r="G14" s="69"/>
      <c r="H14" s="48"/>
      <c r="I14" s="49"/>
      <c r="J14" s="48"/>
      <c r="K14" s="49"/>
      <c r="L14" s="48"/>
      <c r="M14" s="49"/>
      <c r="N14" s="48"/>
      <c r="O14" s="49"/>
      <c r="P14" s="60"/>
      <c r="Q14" s="20"/>
    </row>
    <row r="15" spans="1:17" ht="12.75" customHeight="1">
      <c r="A15" s="50">
        <v>6</v>
      </c>
      <c r="B15" s="51" t="s">
        <v>147</v>
      </c>
      <c r="C15" s="52" t="s">
        <v>115</v>
      </c>
      <c r="D15" s="23" t="s">
        <v>149</v>
      </c>
      <c r="E15" s="53">
        <f>SUM(H15,J15,L15,N15)-P15</f>
        <v>419</v>
      </c>
      <c r="F15" s="55">
        <v>63</v>
      </c>
      <c r="G15" s="69" t="s">
        <v>193</v>
      </c>
      <c r="H15" s="48">
        <v>104</v>
      </c>
      <c r="I15" s="57">
        <v>13.909</v>
      </c>
      <c r="J15" s="48">
        <v>103</v>
      </c>
      <c r="K15" s="49">
        <v>13.756</v>
      </c>
      <c r="L15" s="48">
        <v>106</v>
      </c>
      <c r="M15" s="49">
        <v>13.516</v>
      </c>
      <c r="N15" s="48">
        <v>106</v>
      </c>
      <c r="O15" s="49">
        <v>13.596</v>
      </c>
      <c r="P15" s="59"/>
      <c r="Q15" s="20"/>
    </row>
    <row r="16" spans="1:17" ht="12.75" customHeight="1">
      <c r="A16" s="50"/>
      <c r="B16" s="51"/>
      <c r="C16" s="52"/>
      <c r="D16" s="24" t="s">
        <v>460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60"/>
      <c r="Q16" s="20"/>
    </row>
    <row r="17" spans="1:17" ht="12.75" customHeight="1">
      <c r="A17" s="50">
        <v>7</v>
      </c>
      <c r="B17" s="51" t="s">
        <v>405</v>
      </c>
      <c r="C17" s="52" t="s">
        <v>461</v>
      </c>
      <c r="D17" s="23" t="s">
        <v>145</v>
      </c>
      <c r="E17" s="53">
        <f>SUM(H17,J17,L17,N17)-P17</f>
        <v>419</v>
      </c>
      <c r="F17" s="67">
        <v>5</v>
      </c>
      <c r="G17" s="69" t="s">
        <v>193</v>
      </c>
      <c r="H17" s="48">
        <v>104</v>
      </c>
      <c r="I17" s="49">
        <v>13.768</v>
      </c>
      <c r="J17" s="48">
        <v>104</v>
      </c>
      <c r="K17" s="49">
        <v>13.67</v>
      </c>
      <c r="L17" s="48">
        <v>104</v>
      </c>
      <c r="M17" s="49">
        <v>13.658</v>
      </c>
      <c r="N17" s="48">
        <v>107</v>
      </c>
      <c r="O17" s="49">
        <v>13.278</v>
      </c>
      <c r="P17" s="59"/>
      <c r="Q17" s="20"/>
    </row>
    <row r="18" spans="1:17" ht="12.75" customHeight="1">
      <c r="A18" s="50"/>
      <c r="B18" s="51"/>
      <c r="C18" s="52"/>
      <c r="D18" s="24" t="s">
        <v>146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60"/>
      <c r="Q18" s="20"/>
    </row>
    <row r="19" spans="1:17" ht="12.75" customHeight="1">
      <c r="A19" s="50">
        <v>8</v>
      </c>
      <c r="B19" s="51" t="s">
        <v>119</v>
      </c>
      <c r="C19" s="63" t="s">
        <v>120</v>
      </c>
      <c r="D19" s="23" t="s">
        <v>121</v>
      </c>
      <c r="E19" s="53">
        <f>SUM(H19,J19,L19,N19)-P19</f>
        <v>415</v>
      </c>
      <c r="F19" s="55">
        <v>63</v>
      </c>
      <c r="G19" s="69" t="s">
        <v>193</v>
      </c>
      <c r="H19" s="48">
        <v>106</v>
      </c>
      <c r="I19" s="49">
        <v>13.655</v>
      </c>
      <c r="J19" s="48">
        <v>102</v>
      </c>
      <c r="K19" s="49">
        <v>13.756</v>
      </c>
      <c r="L19" s="48">
        <v>104</v>
      </c>
      <c r="M19" s="49">
        <v>13.559</v>
      </c>
      <c r="N19" s="48">
        <v>103</v>
      </c>
      <c r="O19" s="49">
        <v>13.334</v>
      </c>
      <c r="P19" s="59"/>
      <c r="Q19" s="20"/>
    </row>
    <row r="20" spans="1:17" ht="12.75" customHeight="1">
      <c r="A20" s="50"/>
      <c r="B20" s="51"/>
      <c r="C20" s="63"/>
      <c r="D20" s="24" t="s">
        <v>122</v>
      </c>
      <c r="E20" s="54"/>
      <c r="F20" s="55"/>
      <c r="G20" s="69"/>
      <c r="H20" s="48"/>
      <c r="I20" s="49"/>
      <c r="J20" s="48"/>
      <c r="K20" s="49"/>
      <c r="L20" s="48"/>
      <c r="M20" s="49"/>
      <c r="N20" s="48"/>
      <c r="O20" s="49"/>
      <c r="P20" s="60"/>
      <c r="Q20" s="20"/>
    </row>
    <row r="21" spans="1:17" ht="12.75" customHeight="1">
      <c r="A21" s="50">
        <v>9</v>
      </c>
      <c r="B21" s="51" t="s">
        <v>448</v>
      </c>
      <c r="C21" s="52" t="s">
        <v>452</v>
      </c>
      <c r="D21" s="23" t="s">
        <v>158</v>
      </c>
      <c r="E21" s="53">
        <f>SUM(H21,J21,L21,N21)-P21</f>
        <v>403</v>
      </c>
      <c r="F21" s="55">
        <v>30</v>
      </c>
      <c r="G21" s="69" t="s">
        <v>193</v>
      </c>
      <c r="H21" s="48">
        <v>102</v>
      </c>
      <c r="I21" s="49">
        <v>14.119</v>
      </c>
      <c r="J21" s="48">
        <v>96</v>
      </c>
      <c r="K21" s="49">
        <v>14.249</v>
      </c>
      <c r="L21" s="48">
        <v>101</v>
      </c>
      <c r="M21" s="57">
        <v>13.938</v>
      </c>
      <c r="N21" s="48">
        <v>104</v>
      </c>
      <c r="O21" s="49">
        <v>13.797</v>
      </c>
      <c r="P21" s="59"/>
      <c r="Q21" s="20"/>
    </row>
    <row r="22" spans="1:17" ht="12.75" customHeight="1">
      <c r="A22" s="50"/>
      <c r="B22" s="51"/>
      <c r="C22" s="52"/>
      <c r="D22" s="24" t="s">
        <v>159</v>
      </c>
      <c r="E22" s="54"/>
      <c r="F22" s="55"/>
      <c r="G22" s="69"/>
      <c r="H22" s="48"/>
      <c r="I22" s="49"/>
      <c r="J22" s="48"/>
      <c r="K22" s="49"/>
      <c r="L22" s="48"/>
      <c r="M22" s="58"/>
      <c r="N22" s="48"/>
      <c r="O22" s="49"/>
      <c r="P22" s="60"/>
      <c r="Q22" s="20"/>
    </row>
    <row r="23" spans="1:17" ht="12.75" customHeight="1">
      <c r="A23" s="50">
        <v>10</v>
      </c>
      <c r="B23" s="51" t="s">
        <v>126</v>
      </c>
      <c r="C23" s="63" t="s">
        <v>127</v>
      </c>
      <c r="D23" s="23" t="s">
        <v>128</v>
      </c>
      <c r="E23" s="53">
        <f>SUM(H23,J23,L23,N23)-P23</f>
        <v>396</v>
      </c>
      <c r="F23" s="55">
        <v>70</v>
      </c>
      <c r="G23" s="69" t="s">
        <v>478</v>
      </c>
      <c r="H23" s="48">
        <v>91</v>
      </c>
      <c r="I23" s="49">
        <v>13.718</v>
      </c>
      <c r="J23" s="48">
        <v>96</v>
      </c>
      <c r="K23" s="49">
        <v>13.913</v>
      </c>
      <c r="L23" s="48">
        <v>101</v>
      </c>
      <c r="M23" s="49">
        <v>13.821</v>
      </c>
      <c r="N23" s="48">
        <v>108</v>
      </c>
      <c r="O23" s="49">
        <v>13.376</v>
      </c>
      <c r="P23" s="59"/>
      <c r="Q23" s="20"/>
    </row>
    <row r="24" spans="1:17" ht="12.75" customHeight="1">
      <c r="A24" s="50"/>
      <c r="B24" s="51"/>
      <c r="C24" s="63"/>
      <c r="D24" s="24" t="s">
        <v>129</v>
      </c>
      <c r="E24" s="54"/>
      <c r="F24" s="55"/>
      <c r="G24" s="69"/>
      <c r="H24" s="48"/>
      <c r="I24" s="49"/>
      <c r="J24" s="48"/>
      <c r="K24" s="49"/>
      <c r="L24" s="48"/>
      <c r="M24" s="49"/>
      <c r="N24" s="48"/>
      <c r="O24" s="49"/>
      <c r="P24" s="60"/>
      <c r="Q24" s="20"/>
    </row>
    <row r="25" spans="1:17" ht="12.75" customHeight="1">
      <c r="A25" s="50">
        <v>11</v>
      </c>
      <c r="B25" s="51" t="s">
        <v>166</v>
      </c>
      <c r="C25" s="52" t="s">
        <v>167</v>
      </c>
      <c r="D25" s="23" t="s">
        <v>168</v>
      </c>
      <c r="E25" s="53">
        <f>SUM(H25,J25,L25,N25)-P25</f>
        <v>382</v>
      </c>
      <c r="F25" s="55">
        <v>52</v>
      </c>
      <c r="G25" s="69" t="s">
        <v>193</v>
      </c>
      <c r="H25" s="48">
        <v>96</v>
      </c>
      <c r="I25" s="65">
        <v>14.46</v>
      </c>
      <c r="J25" s="48">
        <v>90</v>
      </c>
      <c r="K25" s="49">
        <v>15.164</v>
      </c>
      <c r="L25" s="48">
        <v>97</v>
      </c>
      <c r="M25" s="49">
        <v>14.68</v>
      </c>
      <c r="N25" s="48">
        <v>99</v>
      </c>
      <c r="O25" s="49">
        <v>14.232</v>
      </c>
      <c r="P25" s="59"/>
      <c r="Q25" s="20"/>
    </row>
    <row r="26" spans="1:17" ht="12.75" customHeight="1">
      <c r="A26" s="50"/>
      <c r="B26" s="51"/>
      <c r="C26" s="52"/>
      <c r="D26" s="24" t="s">
        <v>169</v>
      </c>
      <c r="E26" s="54"/>
      <c r="F26" s="55"/>
      <c r="G26" s="69"/>
      <c r="H26" s="48"/>
      <c r="I26" s="49"/>
      <c r="J26" s="48"/>
      <c r="K26" s="49"/>
      <c r="L26" s="48"/>
      <c r="M26" s="49"/>
      <c r="N26" s="48"/>
      <c r="O26" s="49"/>
      <c r="P26" s="60"/>
      <c r="Q26" s="20"/>
    </row>
    <row r="27" spans="1:17" ht="12.75" customHeight="1">
      <c r="A27" s="50">
        <v>12</v>
      </c>
      <c r="B27" s="51" t="s">
        <v>467</v>
      </c>
      <c r="C27" s="52" t="s">
        <v>468</v>
      </c>
      <c r="D27" s="23" t="s">
        <v>469</v>
      </c>
      <c r="E27" s="53">
        <f>SUM(H27,J27,L27,N27)-P27</f>
        <v>366</v>
      </c>
      <c r="F27" s="55">
        <v>20</v>
      </c>
      <c r="G27" s="69" t="s">
        <v>479</v>
      </c>
      <c r="H27" s="48">
        <v>94</v>
      </c>
      <c r="I27" s="49">
        <v>14.574</v>
      </c>
      <c r="J27" s="48">
        <v>84</v>
      </c>
      <c r="K27" s="49">
        <v>15.363</v>
      </c>
      <c r="L27" s="48">
        <v>100</v>
      </c>
      <c r="M27" s="49">
        <v>13.787</v>
      </c>
      <c r="N27" s="48">
        <v>88</v>
      </c>
      <c r="O27" s="57">
        <v>15.265</v>
      </c>
      <c r="P27" s="59"/>
      <c r="Q27" s="20"/>
    </row>
    <row r="28" spans="1:17" ht="12.75" customHeight="1">
      <c r="A28" s="50"/>
      <c r="B28" s="51"/>
      <c r="C28" s="52"/>
      <c r="D28" s="24" t="s">
        <v>470</v>
      </c>
      <c r="E28" s="54"/>
      <c r="F28" s="55"/>
      <c r="G28" s="69"/>
      <c r="H28" s="48"/>
      <c r="I28" s="49"/>
      <c r="J28" s="48"/>
      <c r="K28" s="49"/>
      <c r="L28" s="48"/>
      <c r="M28" s="49"/>
      <c r="N28" s="48"/>
      <c r="O28" s="58"/>
      <c r="P28" s="60"/>
      <c r="Q28" s="20"/>
    </row>
    <row r="29" spans="1:17" ht="12.75" customHeight="1">
      <c r="A29" s="50">
        <v>13</v>
      </c>
      <c r="B29" s="51" t="s">
        <v>475</v>
      </c>
      <c r="C29" s="63" t="s">
        <v>451</v>
      </c>
      <c r="D29" s="23" t="s">
        <v>453</v>
      </c>
      <c r="E29" s="53">
        <f>SUM(H29,J29,L29,N29)-P29</f>
        <v>0</v>
      </c>
      <c r="F29" s="55">
        <v>37</v>
      </c>
      <c r="G29" s="69" t="s">
        <v>193</v>
      </c>
      <c r="H29" s="48">
        <v>104</v>
      </c>
      <c r="I29" s="49">
        <v>13.97</v>
      </c>
      <c r="J29" s="48">
        <v>105</v>
      </c>
      <c r="K29" s="49">
        <v>13.838</v>
      </c>
      <c r="L29" s="48">
        <v>108</v>
      </c>
      <c r="M29" s="49">
        <v>13.478</v>
      </c>
      <c r="N29" s="48">
        <v>109</v>
      </c>
      <c r="O29" s="49">
        <v>13.448</v>
      </c>
      <c r="P29" s="62">
        <v>426</v>
      </c>
      <c r="Q29" s="20"/>
    </row>
    <row r="30" spans="1:17" ht="12.75" customHeight="1">
      <c r="A30" s="50"/>
      <c r="B30" s="51"/>
      <c r="C30" s="63"/>
      <c r="D30" s="24" t="s">
        <v>480</v>
      </c>
      <c r="E30" s="54"/>
      <c r="F30" s="55"/>
      <c r="G30" s="69"/>
      <c r="H30" s="48"/>
      <c r="I30" s="49"/>
      <c r="J30" s="48"/>
      <c r="K30" s="49"/>
      <c r="L30" s="48"/>
      <c r="M30" s="49"/>
      <c r="N30" s="48"/>
      <c r="O30" s="49"/>
      <c r="P30" s="62"/>
      <c r="Q30" s="20"/>
    </row>
    <row r="31" ht="12.75" customHeight="1">
      <c r="G31" s="18"/>
    </row>
    <row r="32" ht="12.75" customHeight="1">
      <c r="G32" s="18"/>
    </row>
    <row r="33" ht="12.75" customHeight="1">
      <c r="G33" s="18"/>
    </row>
    <row r="34" ht="12.75" customHeight="1">
      <c r="G34" s="18"/>
    </row>
    <row r="35" ht="12.75" customHeight="1">
      <c r="G35" s="18"/>
    </row>
    <row r="36" ht="12.75" customHeight="1">
      <c r="G36" s="18"/>
    </row>
    <row r="37" ht="12.75" customHeight="1">
      <c r="G37" s="18"/>
    </row>
    <row r="38" ht="12.75">
      <c r="G38" s="18"/>
    </row>
    <row r="39" ht="12.75">
      <c r="G39" s="18"/>
    </row>
    <row r="40" ht="12.75">
      <c r="G40" s="18"/>
    </row>
    <row r="41" ht="12.75">
      <c r="G41" s="18"/>
    </row>
  </sheetData>
  <sheetProtection/>
  <mergeCells count="212">
    <mergeCell ref="K29:K30"/>
    <mergeCell ref="L29:L30"/>
    <mergeCell ref="M29:M30"/>
    <mergeCell ref="N29:N30"/>
    <mergeCell ref="O29:O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J27:J28"/>
    <mergeCell ref="K27:K28"/>
    <mergeCell ref="L27:L28"/>
    <mergeCell ref="M27:M28"/>
    <mergeCell ref="N27:N28"/>
    <mergeCell ref="O27:O28"/>
    <mergeCell ref="O25:O26"/>
    <mergeCell ref="P25:P26"/>
    <mergeCell ref="A27:A28"/>
    <mergeCell ref="B27:B28"/>
    <mergeCell ref="C27:C28"/>
    <mergeCell ref="E27:E28"/>
    <mergeCell ref="F27:F28"/>
    <mergeCell ref="G27:G28"/>
    <mergeCell ref="H27:H28"/>
    <mergeCell ref="I27:I28"/>
    <mergeCell ref="I25:I26"/>
    <mergeCell ref="J25:J26"/>
    <mergeCell ref="K25:K26"/>
    <mergeCell ref="L25:L26"/>
    <mergeCell ref="M25:M26"/>
    <mergeCell ref="N25:N26"/>
    <mergeCell ref="N23:N24"/>
    <mergeCell ref="O23:O24"/>
    <mergeCell ref="P23:P24"/>
    <mergeCell ref="A25:A26"/>
    <mergeCell ref="B25:B26"/>
    <mergeCell ref="C25:C26"/>
    <mergeCell ref="E25:E26"/>
    <mergeCell ref="F25:F26"/>
    <mergeCell ref="G25:G26"/>
    <mergeCell ref="H25:H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E23:E24"/>
    <mergeCell ref="F23:F24"/>
    <mergeCell ref="G23:G24"/>
    <mergeCell ref="K21:K22"/>
    <mergeCell ref="L21:L22"/>
    <mergeCell ref="M21:M22"/>
    <mergeCell ref="N21:N22"/>
    <mergeCell ref="O21:O22"/>
    <mergeCell ref="P21:P22"/>
    <mergeCell ref="P19:P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J19:J20"/>
    <mergeCell ref="K19:K20"/>
    <mergeCell ref="L19:L20"/>
    <mergeCell ref="M19:M20"/>
    <mergeCell ref="N19:N20"/>
    <mergeCell ref="O19:O20"/>
    <mergeCell ref="O17:O18"/>
    <mergeCell ref="P17:P18"/>
    <mergeCell ref="A19:A20"/>
    <mergeCell ref="B19:B20"/>
    <mergeCell ref="C19:C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7:N18"/>
    <mergeCell ref="N15:N16"/>
    <mergeCell ref="O15:O16"/>
    <mergeCell ref="P15:P16"/>
    <mergeCell ref="A17:A18"/>
    <mergeCell ref="B17:B18"/>
    <mergeCell ref="C17:C18"/>
    <mergeCell ref="E17:E18"/>
    <mergeCell ref="F17:F18"/>
    <mergeCell ref="G17:G18"/>
    <mergeCell ref="H17:H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E15:E16"/>
    <mergeCell ref="F15:F16"/>
    <mergeCell ref="G15:G16"/>
    <mergeCell ref="K13:K14"/>
    <mergeCell ref="L13:L14"/>
    <mergeCell ref="M13:M14"/>
    <mergeCell ref="N13:N14"/>
    <mergeCell ref="O13:O14"/>
    <mergeCell ref="P13:P14"/>
    <mergeCell ref="P11:P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J11:J12"/>
    <mergeCell ref="K11:K12"/>
    <mergeCell ref="L11:L12"/>
    <mergeCell ref="M11:M12"/>
    <mergeCell ref="N11:N12"/>
    <mergeCell ref="O11:O12"/>
    <mergeCell ref="O9:O10"/>
    <mergeCell ref="P9:P10"/>
    <mergeCell ref="A11:A12"/>
    <mergeCell ref="B11:B12"/>
    <mergeCell ref="C11:C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M9:M10"/>
    <mergeCell ref="N9:N10"/>
    <mergeCell ref="N7:N8"/>
    <mergeCell ref="O7:O8"/>
    <mergeCell ref="P7:P8"/>
    <mergeCell ref="A9:A10"/>
    <mergeCell ref="B9:B10"/>
    <mergeCell ref="C9:C10"/>
    <mergeCell ref="E9:E10"/>
    <mergeCell ref="F9:F10"/>
    <mergeCell ref="G9:G10"/>
    <mergeCell ref="H9:H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E7:E8"/>
    <mergeCell ref="F7:F8"/>
    <mergeCell ref="G7:G8"/>
    <mergeCell ref="K5:K6"/>
    <mergeCell ref="L5:L6"/>
    <mergeCell ref="M5:M6"/>
    <mergeCell ref="N5:N6"/>
    <mergeCell ref="O5:O6"/>
    <mergeCell ref="P5:P6"/>
    <mergeCell ref="P3:P4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J3:J4"/>
    <mergeCell ref="K3:K4"/>
    <mergeCell ref="L3:L4"/>
    <mergeCell ref="M3:M4"/>
    <mergeCell ref="N3:N4"/>
    <mergeCell ref="O3:O4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1811023622047245" right="0.7480314960629921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27"/>
  <sheetViews>
    <sheetView zoomScalePageLayoutView="0" workbookViewId="0" topLeftCell="A1">
      <selection activeCell="A8" sqref="A8:F8"/>
    </sheetView>
  </sheetViews>
  <sheetFormatPr defaultColWidth="11.421875" defaultRowHeight="12.75"/>
  <cols>
    <col min="1" max="1" width="17.8515625" style="15" bestFit="1" customWidth="1"/>
    <col min="2" max="3" width="20.7109375" style="15" bestFit="1" customWidth="1"/>
    <col min="4" max="4" width="17.57421875" style="15" bestFit="1" customWidth="1"/>
    <col min="5" max="6" width="20.7109375" style="15" bestFit="1" customWidth="1"/>
    <col min="7" max="16384" width="11.421875" style="15" customWidth="1"/>
  </cols>
  <sheetData>
    <row r="1" ht="12.75"/>
    <row r="2" ht="12.75"/>
    <row r="3" ht="12.75"/>
    <row r="4" ht="12.75"/>
    <row r="5" ht="12.75"/>
    <row r="6" ht="12.75"/>
    <row r="7" ht="12.75"/>
    <row r="8" spans="1:6" ht="27" thickBot="1">
      <c r="A8" s="47" t="s">
        <v>430</v>
      </c>
      <c r="B8" s="47"/>
      <c r="C8" s="47"/>
      <c r="D8" s="47"/>
      <c r="E8" s="47"/>
      <c r="F8" s="47"/>
    </row>
    <row r="9" spans="1:6" ht="21.75" thickBot="1">
      <c r="A9" s="44"/>
      <c r="B9" s="45"/>
      <c r="C9" s="46"/>
      <c r="D9" s="44"/>
      <c r="E9" s="45"/>
      <c r="F9" s="46"/>
    </row>
    <row r="10" spans="1:6" ht="15.75" customHeight="1">
      <c r="A10" s="30"/>
      <c r="B10" s="26"/>
      <c r="C10" s="27"/>
      <c r="D10" s="30"/>
      <c r="E10" s="26"/>
      <c r="F10" s="27"/>
    </row>
    <row r="11" spans="1:6" ht="15.75" customHeight="1">
      <c r="A11" s="31"/>
      <c r="B11" s="28"/>
      <c r="C11" s="16"/>
      <c r="D11" s="31"/>
      <c r="E11" s="28"/>
      <c r="F11" s="16"/>
    </row>
    <row r="12" spans="1:6" ht="15.75" customHeight="1">
      <c r="A12" s="31"/>
      <c r="B12" s="28"/>
      <c r="C12" s="16"/>
      <c r="D12" s="31"/>
      <c r="E12" s="28"/>
      <c r="F12" s="16"/>
    </row>
    <row r="13" spans="1:6" ht="15.75" customHeight="1">
      <c r="A13" s="31"/>
      <c r="B13" s="28"/>
      <c r="C13" s="16"/>
      <c r="D13" s="31"/>
      <c r="E13" s="28"/>
      <c r="F13" s="16"/>
    </row>
    <row r="14" spans="1:6" ht="15.75" customHeight="1">
      <c r="A14" s="31"/>
      <c r="B14" s="28"/>
      <c r="C14" s="16"/>
      <c r="D14" s="31"/>
      <c r="E14" s="28"/>
      <c r="F14" s="16"/>
    </row>
    <row r="15" spans="1:6" ht="15.75" customHeight="1">
      <c r="A15" s="31"/>
      <c r="B15" s="28"/>
      <c r="C15" s="16"/>
      <c r="D15" s="31"/>
      <c r="E15" s="28"/>
      <c r="F15" s="16"/>
    </row>
    <row r="16" spans="1:6" ht="15.75" customHeight="1">
      <c r="A16" s="31"/>
      <c r="B16" s="28"/>
      <c r="C16" s="16"/>
      <c r="D16" s="31"/>
      <c r="E16" s="28"/>
      <c r="F16" s="16"/>
    </row>
    <row r="17" spans="1:6" ht="15.75" customHeight="1">
      <c r="A17" s="31"/>
      <c r="B17" s="28"/>
      <c r="C17" s="16"/>
      <c r="D17" s="31"/>
      <c r="E17" s="28"/>
      <c r="F17" s="16"/>
    </row>
    <row r="18" spans="1:6" ht="15.75" customHeight="1">
      <c r="A18" s="31"/>
      <c r="B18" s="28"/>
      <c r="C18" s="16"/>
      <c r="D18" s="31"/>
      <c r="E18" s="28"/>
      <c r="F18" s="16"/>
    </row>
    <row r="19" spans="1:6" ht="15.75" customHeight="1">
      <c r="A19" s="31"/>
      <c r="B19" s="28"/>
      <c r="C19" s="16"/>
      <c r="D19" s="31"/>
      <c r="E19" s="28"/>
      <c r="F19" s="16"/>
    </row>
    <row r="20" spans="1:6" ht="15.75" customHeight="1">
      <c r="A20" s="31"/>
      <c r="B20" s="28"/>
      <c r="C20" s="16"/>
      <c r="D20" s="33"/>
      <c r="E20" s="34"/>
      <c r="F20" s="35"/>
    </row>
    <row r="21" spans="1:6" ht="15.75" customHeight="1">
      <c r="A21" s="31"/>
      <c r="B21" s="28"/>
      <c r="C21" s="16"/>
      <c r="D21" s="31"/>
      <c r="E21" s="28"/>
      <c r="F21" s="16"/>
    </row>
    <row r="22" spans="1:6" ht="15.75" customHeight="1">
      <c r="A22" s="31"/>
      <c r="B22" s="28"/>
      <c r="C22" s="16"/>
      <c r="D22" s="31"/>
      <c r="E22" s="28"/>
      <c r="F22" s="16"/>
    </row>
    <row r="23" spans="1:6" ht="15.75" customHeight="1">
      <c r="A23" s="31"/>
      <c r="B23" s="28"/>
      <c r="C23" s="16"/>
      <c r="D23" s="31"/>
      <c r="E23" s="28"/>
      <c r="F23" s="16"/>
    </row>
    <row r="24" spans="1:6" ht="15.75" customHeight="1">
      <c r="A24" s="31"/>
      <c r="B24" s="28"/>
      <c r="C24" s="16"/>
      <c r="D24" s="31"/>
      <c r="E24" s="28"/>
      <c r="F24" s="16"/>
    </row>
    <row r="25" spans="1:6" ht="15.75" customHeight="1">
      <c r="A25" s="31"/>
      <c r="B25" s="28"/>
      <c r="C25" s="16"/>
      <c r="D25" s="31"/>
      <c r="E25" s="28"/>
      <c r="F25" s="16"/>
    </row>
    <row r="26" spans="1:6" ht="15.75" customHeight="1">
      <c r="A26" s="31"/>
      <c r="B26" s="28"/>
      <c r="C26" s="16"/>
      <c r="D26" s="31"/>
      <c r="E26" s="28"/>
      <c r="F26" s="16"/>
    </row>
    <row r="27" spans="1:6" ht="15.75" customHeight="1" thickBot="1">
      <c r="A27" s="32"/>
      <c r="B27" s="29"/>
      <c r="C27" s="17"/>
      <c r="D27" s="32"/>
      <c r="E27" s="29"/>
      <c r="F27" s="17"/>
    </row>
  </sheetData>
  <sheetProtection/>
  <mergeCells count="3">
    <mergeCell ref="D9:F9"/>
    <mergeCell ref="A9:C9"/>
    <mergeCell ref="A8:F8"/>
  </mergeCells>
  <printOptions/>
  <pageMargins left="1" right="1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8" customWidth="1"/>
    <col min="2" max="2" width="13.00390625" style="18" customWidth="1"/>
    <col min="3" max="3" width="12.7109375" style="18" customWidth="1"/>
    <col min="4" max="4" width="14.7109375" style="19" customWidth="1"/>
    <col min="5" max="5" width="8.00390625" style="18" customWidth="1"/>
    <col min="6" max="6" width="6.00390625" style="18" customWidth="1"/>
    <col min="7" max="7" width="8.57421875" style="20" customWidth="1"/>
    <col min="8" max="8" width="5.7109375" style="18" customWidth="1"/>
    <col min="9" max="9" width="6.7109375" style="18" customWidth="1"/>
    <col min="10" max="10" width="5.7109375" style="18" customWidth="1"/>
    <col min="11" max="11" width="6.7109375" style="18" customWidth="1"/>
    <col min="12" max="12" width="5.7109375" style="18" customWidth="1"/>
    <col min="13" max="13" width="6.7109375" style="18" customWidth="1"/>
    <col min="14" max="14" width="5.7109375" style="18" customWidth="1"/>
    <col min="15" max="15" width="6.7109375" style="18" customWidth="1"/>
    <col min="16" max="16" width="8.00390625" style="18" customWidth="1"/>
    <col min="17" max="18" width="12.28125" style="18" bestFit="1" customWidth="1"/>
    <col min="19" max="16384" width="11.421875" style="18" customWidth="1"/>
  </cols>
  <sheetData>
    <row r="1" ht="69" customHeight="1"/>
    <row r="2" spans="1:16" ht="15.75">
      <c r="A2" s="75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79" t="s">
        <v>109</v>
      </c>
    </row>
    <row r="4" spans="1:16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79"/>
    </row>
    <row r="5" spans="1:16" ht="12" customHeight="1">
      <c r="A5" s="50">
        <v>1</v>
      </c>
      <c r="B5" s="51" t="s">
        <v>85</v>
      </c>
      <c r="C5" s="63" t="s">
        <v>110</v>
      </c>
      <c r="D5" s="21" t="s">
        <v>111</v>
      </c>
      <c r="E5" s="53">
        <f>SUM(H5,J5,L5,N5)-P5</f>
        <v>437</v>
      </c>
      <c r="F5" s="55">
        <v>53</v>
      </c>
      <c r="G5" s="69" t="s">
        <v>112</v>
      </c>
      <c r="H5" s="72">
        <v>109</v>
      </c>
      <c r="I5" s="49">
        <v>13.471</v>
      </c>
      <c r="J5" s="72">
        <v>108</v>
      </c>
      <c r="K5" s="73">
        <v>13.428</v>
      </c>
      <c r="L5" s="72">
        <v>109</v>
      </c>
      <c r="M5" s="73">
        <v>13.45</v>
      </c>
      <c r="N5" s="66">
        <v>111</v>
      </c>
      <c r="O5" s="49">
        <v>13.178</v>
      </c>
      <c r="P5" s="59"/>
    </row>
    <row r="6" spans="1:16" ht="12" customHeight="1">
      <c r="A6" s="50"/>
      <c r="B6" s="51"/>
      <c r="C6" s="63"/>
      <c r="D6" s="22" t="s">
        <v>113</v>
      </c>
      <c r="E6" s="54"/>
      <c r="F6" s="55"/>
      <c r="G6" s="69"/>
      <c r="H6" s="72"/>
      <c r="I6" s="49"/>
      <c r="J6" s="72"/>
      <c r="K6" s="74"/>
      <c r="L6" s="72"/>
      <c r="M6" s="74"/>
      <c r="N6" s="66"/>
      <c r="O6" s="49"/>
      <c r="P6" s="60"/>
    </row>
    <row r="7" spans="1:16" ht="12.75" customHeight="1">
      <c r="A7" s="50">
        <v>2</v>
      </c>
      <c r="B7" s="51" t="s">
        <v>114</v>
      </c>
      <c r="C7" s="63" t="s">
        <v>115</v>
      </c>
      <c r="D7" s="23" t="s">
        <v>116</v>
      </c>
      <c r="E7" s="53">
        <f>SUM(H7,J7,L7,N7)-P7</f>
        <v>432</v>
      </c>
      <c r="F7" s="55">
        <v>43</v>
      </c>
      <c r="G7" s="69" t="s">
        <v>117</v>
      </c>
      <c r="H7" s="48">
        <v>107</v>
      </c>
      <c r="I7" s="49">
        <v>13.61</v>
      </c>
      <c r="J7" s="72">
        <v>108</v>
      </c>
      <c r="K7" s="57">
        <v>13.662</v>
      </c>
      <c r="L7" s="48">
        <v>108</v>
      </c>
      <c r="M7" s="57">
        <v>13.501</v>
      </c>
      <c r="N7" s="48">
        <v>109</v>
      </c>
      <c r="O7" s="49">
        <v>13.37</v>
      </c>
      <c r="P7" s="59"/>
    </row>
    <row r="8" spans="1:17" ht="12.75" customHeight="1">
      <c r="A8" s="50"/>
      <c r="B8" s="51"/>
      <c r="C8" s="63"/>
      <c r="D8" s="24" t="s">
        <v>118</v>
      </c>
      <c r="E8" s="54"/>
      <c r="F8" s="55"/>
      <c r="G8" s="69"/>
      <c r="H8" s="48"/>
      <c r="I8" s="49"/>
      <c r="J8" s="72"/>
      <c r="K8" s="58"/>
      <c r="L8" s="48"/>
      <c r="M8" s="58"/>
      <c r="N8" s="48"/>
      <c r="O8" s="49"/>
      <c r="P8" s="60"/>
      <c r="Q8" s="25"/>
    </row>
    <row r="9" spans="1:16" ht="12.75" customHeight="1">
      <c r="A9" s="50">
        <v>3</v>
      </c>
      <c r="B9" s="51" t="s">
        <v>119</v>
      </c>
      <c r="C9" s="52" t="s">
        <v>120</v>
      </c>
      <c r="D9" s="23" t="s">
        <v>121</v>
      </c>
      <c r="E9" s="53">
        <f>SUM(H9,J9,L9,N9)-P9</f>
        <v>426</v>
      </c>
      <c r="F9" s="55">
        <v>25</v>
      </c>
      <c r="G9" s="69" t="s">
        <v>112</v>
      </c>
      <c r="H9" s="48">
        <v>108</v>
      </c>
      <c r="I9" s="71">
        <v>13.432</v>
      </c>
      <c r="J9" s="48">
        <v>107</v>
      </c>
      <c r="K9" s="57">
        <v>13.478</v>
      </c>
      <c r="L9" s="48">
        <v>104</v>
      </c>
      <c r="M9" s="57">
        <v>13.544</v>
      </c>
      <c r="N9" s="48">
        <v>107</v>
      </c>
      <c r="O9" s="49">
        <v>13.353</v>
      </c>
      <c r="P9" s="59"/>
    </row>
    <row r="10" spans="1:16" ht="12.75" customHeight="1">
      <c r="A10" s="50"/>
      <c r="B10" s="51"/>
      <c r="C10" s="52"/>
      <c r="D10" s="24" t="s">
        <v>122</v>
      </c>
      <c r="E10" s="54"/>
      <c r="F10" s="55"/>
      <c r="G10" s="69"/>
      <c r="H10" s="48"/>
      <c r="I10" s="71"/>
      <c r="J10" s="48"/>
      <c r="K10" s="58"/>
      <c r="L10" s="48"/>
      <c r="M10" s="58"/>
      <c r="N10" s="48"/>
      <c r="O10" s="49"/>
      <c r="P10" s="60"/>
    </row>
    <row r="11" spans="1:16" ht="12.75" customHeight="1">
      <c r="A11" s="50">
        <v>4</v>
      </c>
      <c r="B11" s="51" t="s">
        <v>123</v>
      </c>
      <c r="C11" s="52" t="s">
        <v>120</v>
      </c>
      <c r="D11" s="23" t="s">
        <v>124</v>
      </c>
      <c r="E11" s="53">
        <f>SUM(H11,J11,L11,N11)-P11</f>
        <v>426</v>
      </c>
      <c r="F11" s="55">
        <v>20</v>
      </c>
      <c r="G11" s="69" t="s">
        <v>112</v>
      </c>
      <c r="H11" s="48">
        <v>108</v>
      </c>
      <c r="I11" s="49">
        <v>13.56</v>
      </c>
      <c r="J11" s="48">
        <v>106</v>
      </c>
      <c r="K11" s="49">
        <v>13.429</v>
      </c>
      <c r="L11" s="48">
        <v>105</v>
      </c>
      <c r="M11" s="49">
        <v>13.659</v>
      </c>
      <c r="N11" s="48">
        <v>107</v>
      </c>
      <c r="O11" s="49">
        <v>13.509</v>
      </c>
      <c r="P11" s="59"/>
    </row>
    <row r="12" spans="1:16" ht="12.75" customHeight="1">
      <c r="A12" s="50"/>
      <c r="B12" s="51"/>
      <c r="C12" s="52"/>
      <c r="D12" s="24" t="s">
        <v>125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60"/>
    </row>
    <row r="13" spans="1:16" ht="12.75" customHeight="1">
      <c r="A13" s="50">
        <v>5</v>
      </c>
      <c r="B13" s="51" t="s">
        <v>126</v>
      </c>
      <c r="C13" s="63" t="s">
        <v>127</v>
      </c>
      <c r="D13" s="23" t="s">
        <v>128</v>
      </c>
      <c r="E13" s="53">
        <f>SUM(H13,J13,L13,N13)-P13</f>
        <v>424</v>
      </c>
      <c r="F13" s="55">
        <v>84</v>
      </c>
      <c r="G13" s="69" t="s">
        <v>112</v>
      </c>
      <c r="H13" s="48">
        <v>107</v>
      </c>
      <c r="I13" s="49">
        <v>13.586</v>
      </c>
      <c r="J13" s="48">
        <v>104</v>
      </c>
      <c r="K13" s="49">
        <v>13.665</v>
      </c>
      <c r="L13" s="48">
        <v>103</v>
      </c>
      <c r="M13" s="49">
        <v>13.678</v>
      </c>
      <c r="N13" s="48">
        <v>110</v>
      </c>
      <c r="O13" s="70">
        <v>12.961</v>
      </c>
      <c r="P13" s="59"/>
    </row>
    <row r="14" spans="1:16" ht="12.75" customHeight="1">
      <c r="A14" s="50"/>
      <c r="B14" s="51"/>
      <c r="C14" s="63"/>
      <c r="D14" s="24" t="s">
        <v>129</v>
      </c>
      <c r="E14" s="54"/>
      <c r="F14" s="55"/>
      <c r="G14" s="69"/>
      <c r="H14" s="48"/>
      <c r="I14" s="49"/>
      <c r="J14" s="48"/>
      <c r="K14" s="49"/>
      <c r="L14" s="48"/>
      <c r="M14" s="49"/>
      <c r="N14" s="48"/>
      <c r="O14" s="70"/>
      <c r="P14" s="60"/>
    </row>
    <row r="15" spans="1:16" ht="12.75" customHeight="1">
      <c r="A15" s="50">
        <v>6</v>
      </c>
      <c r="B15" s="51" t="s">
        <v>130</v>
      </c>
      <c r="C15" s="63" t="s">
        <v>110</v>
      </c>
      <c r="D15" s="23" t="s">
        <v>131</v>
      </c>
      <c r="E15" s="53">
        <f>SUM(H15,J15,L15,N15)-P15</f>
        <v>424</v>
      </c>
      <c r="F15" s="55">
        <v>27</v>
      </c>
      <c r="G15" s="69" t="s">
        <v>112</v>
      </c>
      <c r="H15" s="48">
        <v>104</v>
      </c>
      <c r="I15" s="57">
        <v>14.031</v>
      </c>
      <c r="J15" s="48">
        <v>107</v>
      </c>
      <c r="K15" s="49">
        <v>13.627</v>
      </c>
      <c r="L15" s="48">
        <v>107</v>
      </c>
      <c r="M15" s="49">
        <v>13.571</v>
      </c>
      <c r="N15" s="48">
        <v>106</v>
      </c>
      <c r="O15" s="49">
        <v>13.767</v>
      </c>
      <c r="P15" s="59"/>
    </row>
    <row r="16" spans="1:16" ht="12.75" customHeight="1">
      <c r="A16" s="50"/>
      <c r="B16" s="51"/>
      <c r="C16" s="63"/>
      <c r="D16" s="24" t="s">
        <v>132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60"/>
    </row>
    <row r="17" spans="1:16" ht="12.75" customHeight="1">
      <c r="A17" s="50">
        <v>7</v>
      </c>
      <c r="B17" s="51" t="s">
        <v>133</v>
      </c>
      <c r="C17" s="63" t="s">
        <v>134</v>
      </c>
      <c r="D17" s="23" t="s">
        <v>135</v>
      </c>
      <c r="E17" s="53">
        <f>SUM(H17,J17,L17,N17)-P17</f>
        <v>421</v>
      </c>
      <c r="F17" s="67">
        <v>23</v>
      </c>
      <c r="G17" s="69" t="s">
        <v>196</v>
      </c>
      <c r="H17" s="48">
        <v>104</v>
      </c>
      <c r="I17" s="49">
        <v>13.905</v>
      </c>
      <c r="J17" s="48">
        <v>101</v>
      </c>
      <c r="K17" s="49">
        <v>13.611</v>
      </c>
      <c r="L17" s="48">
        <v>106</v>
      </c>
      <c r="M17" s="49">
        <v>13.477</v>
      </c>
      <c r="N17" s="48">
        <v>110</v>
      </c>
      <c r="O17" s="49">
        <v>13.328</v>
      </c>
      <c r="P17" s="59"/>
    </row>
    <row r="18" spans="1:16" ht="12.75" customHeight="1">
      <c r="A18" s="50"/>
      <c r="B18" s="51"/>
      <c r="C18" s="63"/>
      <c r="D18" s="24" t="s">
        <v>136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60"/>
    </row>
    <row r="19" spans="1:16" ht="12.75" customHeight="1">
      <c r="A19" s="50">
        <v>8</v>
      </c>
      <c r="B19" s="51" t="s">
        <v>137</v>
      </c>
      <c r="C19" s="63" t="s">
        <v>134</v>
      </c>
      <c r="D19" s="23" t="s">
        <v>138</v>
      </c>
      <c r="E19" s="53">
        <f>SUM(H19,J19,L19,N19)-P19</f>
        <v>419</v>
      </c>
      <c r="F19" s="55">
        <v>19</v>
      </c>
      <c r="G19" s="56" t="s">
        <v>112</v>
      </c>
      <c r="H19" s="48">
        <v>104</v>
      </c>
      <c r="I19" s="49">
        <v>13.676</v>
      </c>
      <c r="J19" s="48">
        <v>102</v>
      </c>
      <c r="K19" s="49">
        <v>13.828</v>
      </c>
      <c r="L19" s="48">
        <v>103</v>
      </c>
      <c r="M19" s="49">
        <v>13.842</v>
      </c>
      <c r="N19" s="48">
        <v>110</v>
      </c>
      <c r="O19" s="49">
        <v>13.419</v>
      </c>
      <c r="P19" s="59"/>
    </row>
    <row r="20" spans="1:16" ht="12.75" customHeight="1">
      <c r="A20" s="50"/>
      <c r="B20" s="51"/>
      <c r="C20" s="63"/>
      <c r="D20" s="24" t="s">
        <v>139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60"/>
    </row>
    <row r="21" spans="1:16" ht="12.75" customHeight="1">
      <c r="A21" s="50">
        <v>9</v>
      </c>
      <c r="B21" s="51" t="s">
        <v>140</v>
      </c>
      <c r="C21" s="52" t="s">
        <v>141</v>
      </c>
      <c r="D21" s="21" t="s">
        <v>142</v>
      </c>
      <c r="E21" s="53">
        <f>SUM(H21,J21,L21,N21)-P21</f>
        <v>418</v>
      </c>
      <c r="F21" s="55">
        <v>78</v>
      </c>
      <c r="G21" s="56" t="s">
        <v>112</v>
      </c>
      <c r="H21" s="48">
        <v>98</v>
      </c>
      <c r="I21" s="49">
        <v>13.703</v>
      </c>
      <c r="J21" s="48">
        <v>107</v>
      </c>
      <c r="K21" s="49">
        <v>13.489</v>
      </c>
      <c r="L21" s="48">
        <v>105</v>
      </c>
      <c r="M21" s="57">
        <v>13.562</v>
      </c>
      <c r="N21" s="48">
        <v>108</v>
      </c>
      <c r="O21" s="49">
        <v>13.508</v>
      </c>
      <c r="P21" s="59"/>
    </row>
    <row r="22" spans="1:16" ht="12.75" customHeight="1">
      <c r="A22" s="50"/>
      <c r="B22" s="51"/>
      <c r="C22" s="52"/>
      <c r="D22" s="22" t="s">
        <v>143</v>
      </c>
      <c r="E22" s="54"/>
      <c r="F22" s="55"/>
      <c r="G22" s="56"/>
      <c r="H22" s="48"/>
      <c r="I22" s="49"/>
      <c r="J22" s="48"/>
      <c r="K22" s="49"/>
      <c r="L22" s="48"/>
      <c r="M22" s="58"/>
      <c r="N22" s="48"/>
      <c r="O22" s="49"/>
      <c r="P22" s="60"/>
    </row>
    <row r="23" spans="1:16" ht="12.75" customHeight="1">
      <c r="A23" s="50">
        <v>10</v>
      </c>
      <c r="B23" s="51" t="s">
        <v>144</v>
      </c>
      <c r="C23" s="52" t="s">
        <v>141</v>
      </c>
      <c r="D23" s="23" t="s">
        <v>145</v>
      </c>
      <c r="E23" s="53">
        <f>SUM(H23,J23,L23,N23)-P23</f>
        <v>418</v>
      </c>
      <c r="F23" s="55">
        <v>31</v>
      </c>
      <c r="G23" s="56" t="s">
        <v>112</v>
      </c>
      <c r="H23" s="48">
        <v>98</v>
      </c>
      <c r="I23" s="49">
        <v>13.917</v>
      </c>
      <c r="J23" s="48">
        <v>105</v>
      </c>
      <c r="K23" s="49">
        <v>13.752</v>
      </c>
      <c r="L23" s="48">
        <v>104</v>
      </c>
      <c r="M23" s="49">
        <v>13.685</v>
      </c>
      <c r="N23" s="66">
        <v>111</v>
      </c>
      <c r="O23" s="49">
        <v>13.169</v>
      </c>
      <c r="P23" s="59"/>
    </row>
    <row r="24" spans="1:16" ht="12.75" customHeight="1">
      <c r="A24" s="50"/>
      <c r="B24" s="51"/>
      <c r="C24" s="52"/>
      <c r="D24" s="24" t="s">
        <v>146</v>
      </c>
      <c r="E24" s="54"/>
      <c r="F24" s="55"/>
      <c r="G24" s="56"/>
      <c r="H24" s="48"/>
      <c r="I24" s="49"/>
      <c r="J24" s="48"/>
      <c r="K24" s="49"/>
      <c r="L24" s="48"/>
      <c r="M24" s="49"/>
      <c r="N24" s="66"/>
      <c r="O24" s="49"/>
      <c r="P24" s="60"/>
    </row>
    <row r="25" spans="1:16" ht="12.75" customHeight="1">
      <c r="A25" s="50">
        <v>11</v>
      </c>
      <c r="B25" s="51" t="s">
        <v>147</v>
      </c>
      <c r="C25" s="63" t="s">
        <v>115</v>
      </c>
      <c r="D25" s="23" t="s">
        <v>148</v>
      </c>
      <c r="E25" s="53">
        <f>SUM(H25,J25,L25,N25)-P25</f>
        <v>408</v>
      </c>
      <c r="F25" s="55">
        <v>26</v>
      </c>
      <c r="G25" s="56" t="s">
        <v>197</v>
      </c>
      <c r="H25" s="48">
        <v>100</v>
      </c>
      <c r="I25" s="65">
        <v>14.173</v>
      </c>
      <c r="J25" s="48">
        <v>100</v>
      </c>
      <c r="K25" s="49">
        <v>14.183</v>
      </c>
      <c r="L25" s="48">
        <v>104</v>
      </c>
      <c r="M25" s="49">
        <v>13.814</v>
      </c>
      <c r="N25" s="48">
        <v>104</v>
      </c>
      <c r="O25" s="49">
        <v>13.745</v>
      </c>
      <c r="P25" s="59"/>
    </row>
    <row r="26" spans="1:16" ht="12.75" customHeight="1">
      <c r="A26" s="50"/>
      <c r="B26" s="51"/>
      <c r="C26" s="63"/>
      <c r="D26" s="24" t="s">
        <v>149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60"/>
    </row>
    <row r="27" spans="1:16" ht="12.75" customHeight="1">
      <c r="A27" s="50">
        <v>12</v>
      </c>
      <c r="B27" s="51" t="s">
        <v>150</v>
      </c>
      <c r="C27" s="63" t="s">
        <v>151</v>
      </c>
      <c r="D27" s="23" t="s">
        <v>152</v>
      </c>
      <c r="E27" s="53">
        <f>SUM(H27,J27,L27,N27)-P27</f>
        <v>406</v>
      </c>
      <c r="F27" s="55">
        <v>85</v>
      </c>
      <c r="G27" s="56" t="s">
        <v>117</v>
      </c>
      <c r="H27" s="48">
        <v>99</v>
      </c>
      <c r="I27" s="49">
        <v>14.32</v>
      </c>
      <c r="J27" s="48">
        <v>102</v>
      </c>
      <c r="K27" s="49">
        <v>13.873</v>
      </c>
      <c r="L27" s="48">
        <v>102</v>
      </c>
      <c r="M27" s="49">
        <v>13.876</v>
      </c>
      <c r="N27" s="48">
        <v>103</v>
      </c>
      <c r="O27" s="57">
        <v>13.81</v>
      </c>
      <c r="P27" s="59"/>
    </row>
    <row r="28" spans="1:16" ht="12.75" customHeight="1">
      <c r="A28" s="50"/>
      <c r="B28" s="51"/>
      <c r="C28" s="63"/>
      <c r="D28" s="22" t="s">
        <v>153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60"/>
    </row>
    <row r="29" spans="1:16" ht="12.75" customHeight="1">
      <c r="A29" s="50">
        <v>13</v>
      </c>
      <c r="B29" s="51" t="s">
        <v>154</v>
      </c>
      <c r="C29" s="52" t="s">
        <v>141</v>
      </c>
      <c r="D29" s="23" t="s">
        <v>155</v>
      </c>
      <c r="E29" s="53">
        <f>SUM(H29,J29,L29,N29)-P29</f>
        <v>399</v>
      </c>
      <c r="F29" s="55">
        <v>50</v>
      </c>
      <c r="G29" s="56" t="s">
        <v>198</v>
      </c>
      <c r="H29" s="48">
        <v>101</v>
      </c>
      <c r="I29" s="49">
        <v>14.5</v>
      </c>
      <c r="J29" s="48">
        <v>99</v>
      </c>
      <c r="K29" s="49">
        <v>14.216</v>
      </c>
      <c r="L29" s="48">
        <v>97</v>
      </c>
      <c r="M29" s="49">
        <v>14.396</v>
      </c>
      <c r="N29" s="48">
        <v>102</v>
      </c>
      <c r="O29" s="49">
        <v>14.434</v>
      </c>
      <c r="P29" s="62"/>
    </row>
    <row r="30" spans="1:16" ht="12.75" customHeight="1">
      <c r="A30" s="50"/>
      <c r="B30" s="51"/>
      <c r="C30" s="52"/>
      <c r="D30" s="24" t="s">
        <v>156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62"/>
    </row>
    <row r="31" spans="1:16" ht="12.75" customHeight="1">
      <c r="A31" s="50">
        <v>14</v>
      </c>
      <c r="B31" s="51" t="s">
        <v>157</v>
      </c>
      <c r="C31" s="52" t="s">
        <v>151</v>
      </c>
      <c r="D31" s="21" t="s">
        <v>158</v>
      </c>
      <c r="E31" s="53">
        <f>SUM(H31,J31,L31,N31)-P31</f>
        <v>397</v>
      </c>
      <c r="F31" s="55">
        <v>30</v>
      </c>
      <c r="G31" s="56" t="s">
        <v>117</v>
      </c>
      <c r="H31" s="48">
        <v>98</v>
      </c>
      <c r="I31" s="49">
        <v>14.152</v>
      </c>
      <c r="J31" s="48">
        <v>97</v>
      </c>
      <c r="K31" s="49">
        <v>14.25</v>
      </c>
      <c r="L31" s="48">
        <v>99</v>
      </c>
      <c r="M31" s="49">
        <v>14.098</v>
      </c>
      <c r="N31" s="48">
        <v>103</v>
      </c>
      <c r="O31" s="49">
        <v>13.709</v>
      </c>
      <c r="P31" s="62"/>
    </row>
    <row r="32" spans="1:16" ht="12.75" customHeight="1">
      <c r="A32" s="50"/>
      <c r="B32" s="51"/>
      <c r="C32" s="52"/>
      <c r="D32" s="22" t="s">
        <v>159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62"/>
    </row>
    <row r="33" spans="1:16" ht="12.75" customHeight="1">
      <c r="A33" s="50">
        <v>15</v>
      </c>
      <c r="B33" s="51" t="s">
        <v>160</v>
      </c>
      <c r="C33" s="52" t="s">
        <v>41</v>
      </c>
      <c r="D33" s="23" t="s">
        <v>161</v>
      </c>
      <c r="E33" s="53">
        <f>SUM(H33,J33,L33,N33)-P33</f>
        <v>396</v>
      </c>
      <c r="F33" s="55">
        <v>53</v>
      </c>
      <c r="G33" s="56" t="s">
        <v>112</v>
      </c>
      <c r="H33" s="48">
        <v>100</v>
      </c>
      <c r="I33" s="49">
        <v>14.462</v>
      </c>
      <c r="J33" s="48">
        <v>97</v>
      </c>
      <c r="K33" s="49">
        <v>14.599</v>
      </c>
      <c r="L33" s="48">
        <v>97</v>
      </c>
      <c r="M33" s="49">
        <v>14.527</v>
      </c>
      <c r="N33" s="48">
        <v>102</v>
      </c>
      <c r="O33" s="49">
        <v>14.048</v>
      </c>
      <c r="P33" s="62"/>
    </row>
    <row r="34" spans="1:16" ht="12.75" customHeight="1">
      <c r="A34" s="50"/>
      <c r="B34" s="51"/>
      <c r="C34" s="52"/>
      <c r="D34" s="24" t="s">
        <v>162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62"/>
    </row>
    <row r="35" spans="1:16" ht="12.75" customHeight="1">
      <c r="A35" s="50">
        <v>16</v>
      </c>
      <c r="B35" s="51" t="s">
        <v>163</v>
      </c>
      <c r="C35" s="52" t="s">
        <v>41</v>
      </c>
      <c r="D35" s="23" t="s">
        <v>164</v>
      </c>
      <c r="E35" s="53">
        <f>SUM(H35,J35,L35,N35)-P35</f>
        <v>393</v>
      </c>
      <c r="F35" s="55">
        <v>83</v>
      </c>
      <c r="G35" s="56" t="s">
        <v>112</v>
      </c>
      <c r="H35" s="48">
        <v>98</v>
      </c>
      <c r="I35" s="49">
        <v>14.248</v>
      </c>
      <c r="J35" s="48">
        <v>98</v>
      </c>
      <c r="K35" s="61">
        <v>14.25</v>
      </c>
      <c r="L35" s="48">
        <v>100</v>
      </c>
      <c r="M35" s="64">
        <v>14.289</v>
      </c>
      <c r="N35" s="48">
        <v>97</v>
      </c>
      <c r="O35" s="49">
        <v>14.383</v>
      </c>
      <c r="P35" s="62"/>
    </row>
    <row r="36" spans="1:16" ht="12.75" customHeight="1">
      <c r="A36" s="50"/>
      <c r="B36" s="51"/>
      <c r="C36" s="52"/>
      <c r="D36" s="24" t="s">
        <v>165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62"/>
    </row>
    <row r="37" spans="1:16" ht="12.75" customHeight="1">
      <c r="A37" s="50">
        <v>17</v>
      </c>
      <c r="B37" s="51" t="s">
        <v>166</v>
      </c>
      <c r="C37" s="52" t="s">
        <v>167</v>
      </c>
      <c r="D37" s="23" t="s">
        <v>168</v>
      </c>
      <c r="E37" s="53">
        <f>SUM(H37,J37,L37,N37)-P37</f>
        <v>380</v>
      </c>
      <c r="F37" s="55">
        <v>10</v>
      </c>
      <c r="G37" s="56" t="s">
        <v>112</v>
      </c>
      <c r="H37" s="48">
        <v>98</v>
      </c>
      <c r="I37" s="49">
        <v>14.533</v>
      </c>
      <c r="J37" s="48">
        <v>95</v>
      </c>
      <c r="K37" s="49">
        <v>14.755</v>
      </c>
      <c r="L37" s="48">
        <v>90</v>
      </c>
      <c r="M37" s="49">
        <v>15.092</v>
      </c>
      <c r="N37" s="48">
        <v>97</v>
      </c>
      <c r="O37" s="49">
        <v>14.433</v>
      </c>
      <c r="P37" s="62"/>
    </row>
    <row r="38" spans="1:16" ht="12.75" customHeight="1">
      <c r="A38" s="50"/>
      <c r="B38" s="51"/>
      <c r="C38" s="52"/>
      <c r="D38" s="24" t="s">
        <v>169</v>
      </c>
      <c r="E38" s="54"/>
      <c r="F38" s="55"/>
      <c r="G38" s="56"/>
      <c r="H38" s="48"/>
      <c r="I38" s="49"/>
      <c r="J38" s="48"/>
      <c r="K38" s="49"/>
      <c r="L38" s="48"/>
      <c r="M38" s="49"/>
      <c r="N38" s="48"/>
      <c r="O38" s="49"/>
      <c r="P38" s="62"/>
    </row>
    <row r="39" spans="1:16" ht="12.75" customHeight="1">
      <c r="A39" s="50">
        <v>18</v>
      </c>
      <c r="B39" s="51" t="s">
        <v>170</v>
      </c>
      <c r="C39" s="52" t="s">
        <v>115</v>
      </c>
      <c r="D39" s="21" t="s">
        <v>171</v>
      </c>
      <c r="E39" s="53">
        <f>SUM(H39,J39,L39,N39)-P39</f>
        <v>370</v>
      </c>
      <c r="F39" s="55">
        <v>49</v>
      </c>
      <c r="G39" s="56" t="s">
        <v>112</v>
      </c>
      <c r="H39" s="48">
        <v>95</v>
      </c>
      <c r="I39" s="49">
        <v>14.15</v>
      </c>
      <c r="J39" s="48">
        <v>91</v>
      </c>
      <c r="K39" s="61">
        <v>14.882</v>
      </c>
      <c r="L39" s="48">
        <v>89</v>
      </c>
      <c r="M39" s="49">
        <v>14.638</v>
      </c>
      <c r="N39" s="48">
        <v>95</v>
      </c>
      <c r="O39" s="49">
        <v>14.06</v>
      </c>
      <c r="P39" s="62"/>
    </row>
    <row r="40" spans="1:16" ht="12.75" customHeight="1">
      <c r="A40" s="50"/>
      <c r="B40" s="51"/>
      <c r="C40" s="52"/>
      <c r="D40" s="22" t="s">
        <v>172</v>
      </c>
      <c r="E40" s="54"/>
      <c r="F40" s="55"/>
      <c r="G40" s="56"/>
      <c r="H40" s="48"/>
      <c r="I40" s="49"/>
      <c r="J40" s="48"/>
      <c r="K40" s="49"/>
      <c r="L40" s="48"/>
      <c r="M40" s="49"/>
      <c r="N40" s="48"/>
      <c r="O40" s="49"/>
      <c r="P40" s="62"/>
    </row>
    <row r="41" spans="1:16" ht="12.75" customHeight="1">
      <c r="A41" s="50">
        <v>19</v>
      </c>
      <c r="B41" s="51" t="s">
        <v>173</v>
      </c>
      <c r="C41" s="52" t="s">
        <v>167</v>
      </c>
      <c r="D41" s="23" t="s">
        <v>174</v>
      </c>
      <c r="E41" s="53">
        <f>SUM(H41,J41,L41,N41)-P41</f>
        <v>367</v>
      </c>
      <c r="F41" s="55">
        <v>41</v>
      </c>
      <c r="G41" s="56" t="s">
        <v>112</v>
      </c>
      <c r="H41" s="48">
        <v>88</v>
      </c>
      <c r="I41" s="49">
        <v>15.103</v>
      </c>
      <c r="J41" s="48">
        <v>91</v>
      </c>
      <c r="K41" s="61">
        <v>15.027</v>
      </c>
      <c r="L41" s="48">
        <v>94</v>
      </c>
      <c r="M41" s="49">
        <v>14.856</v>
      </c>
      <c r="N41" s="48">
        <v>94</v>
      </c>
      <c r="O41" s="49">
        <v>14.61</v>
      </c>
      <c r="P41" s="62"/>
    </row>
    <row r="42" spans="1:16" ht="12.75" customHeight="1">
      <c r="A42" s="50"/>
      <c r="B42" s="51"/>
      <c r="C42" s="52"/>
      <c r="D42" s="24" t="s">
        <v>175</v>
      </c>
      <c r="E42" s="54"/>
      <c r="F42" s="55"/>
      <c r="G42" s="56"/>
      <c r="H42" s="48"/>
      <c r="I42" s="49"/>
      <c r="J42" s="48"/>
      <c r="K42" s="49"/>
      <c r="L42" s="48"/>
      <c r="M42" s="49"/>
      <c r="N42" s="48"/>
      <c r="O42" s="49"/>
      <c r="P42" s="62"/>
    </row>
    <row r="43" spans="1:16" ht="12.75" customHeight="1">
      <c r="A43" s="50">
        <v>20</v>
      </c>
      <c r="B43" s="51" t="s">
        <v>176</v>
      </c>
      <c r="C43" s="63" t="s">
        <v>177</v>
      </c>
      <c r="D43" s="21" t="s">
        <v>178</v>
      </c>
      <c r="E43" s="53">
        <f>SUM(H43,J43,L43,N43)-P43</f>
        <v>367</v>
      </c>
      <c r="F43" s="55">
        <v>12</v>
      </c>
      <c r="G43" s="56" t="s">
        <v>112</v>
      </c>
      <c r="H43" s="48">
        <v>90</v>
      </c>
      <c r="I43" s="49">
        <v>15.338</v>
      </c>
      <c r="J43" s="48">
        <v>95</v>
      </c>
      <c r="K43" s="61">
        <v>14.799</v>
      </c>
      <c r="L43" s="48">
        <v>90</v>
      </c>
      <c r="M43" s="49">
        <v>15.44</v>
      </c>
      <c r="N43" s="48">
        <v>92</v>
      </c>
      <c r="O43" s="49">
        <v>14.833</v>
      </c>
      <c r="P43" s="62"/>
    </row>
    <row r="44" spans="1:16" ht="12.75" customHeight="1">
      <c r="A44" s="50"/>
      <c r="B44" s="51"/>
      <c r="C44" s="63"/>
      <c r="D44" s="22" t="s">
        <v>179</v>
      </c>
      <c r="E44" s="54"/>
      <c r="F44" s="55"/>
      <c r="G44" s="56"/>
      <c r="H44" s="48"/>
      <c r="I44" s="49"/>
      <c r="J44" s="48"/>
      <c r="K44" s="49"/>
      <c r="L44" s="48"/>
      <c r="M44" s="49"/>
      <c r="N44" s="48"/>
      <c r="O44" s="49"/>
      <c r="P44" s="62"/>
    </row>
    <row r="45" spans="1:16" ht="12.75" customHeight="1">
      <c r="A45" s="50">
        <v>21</v>
      </c>
      <c r="B45" s="51" t="s">
        <v>180</v>
      </c>
      <c r="C45" s="52" t="s">
        <v>181</v>
      </c>
      <c r="D45" s="23" t="s">
        <v>182</v>
      </c>
      <c r="E45" s="53">
        <f>SUM(H45,J45,L45,N45)-P45</f>
        <v>365</v>
      </c>
      <c r="F45" s="55">
        <v>79</v>
      </c>
      <c r="G45" s="56" t="s">
        <v>117</v>
      </c>
      <c r="H45" s="48">
        <v>82</v>
      </c>
      <c r="I45" s="57">
        <v>14.359</v>
      </c>
      <c r="J45" s="48">
        <v>94</v>
      </c>
      <c r="K45" s="49">
        <v>14.127</v>
      </c>
      <c r="L45" s="48">
        <v>95</v>
      </c>
      <c r="M45" s="49">
        <v>14.238</v>
      </c>
      <c r="N45" s="48">
        <v>94</v>
      </c>
      <c r="O45" s="49">
        <v>13.681</v>
      </c>
      <c r="P45" s="59"/>
    </row>
    <row r="46" spans="1:16" ht="12.75" customHeight="1">
      <c r="A46" s="50"/>
      <c r="B46" s="51"/>
      <c r="C46" s="52"/>
      <c r="D46" s="24" t="s">
        <v>183</v>
      </c>
      <c r="E46" s="54"/>
      <c r="F46" s="55"/>
      <c r="G46" s="56"/>
      <c r="H46" s="48"/>
      <c r="I46" s="58"/>
      <c r="J46" s="48"/>
      <c r="K46" s="49"/>
      <c r="L46" s="48"/>
      <c r="M46" s="49"/>
      <c r="N46" s="48"/>
      <c r="O46" s="49"/>
      <c r="P46" s="60"/>
    </row>
    <row r="47" spans="1:16" ht="12.75" customHeight="1">
      <c r="A47" s="50">
        <v>22</v>
      </c>
      <c r="B47" s="51" t="s">
        <v>85</v>
      </c>
      <c r="C47" s="52" t="s">
        <v>110</v>
      </c>
      <c r="D47" s="23" t="s">
        <v>184</v>
      </c>
      <c r="E47" s="53">
        <f>SUM(H47,J47,L47,N47)-P47</f>
        <v>364</v>
      </c>
      <c r="F47" s="55">
        <v>79</v>
      </c>
      <c r="G47" s="56" t="s">
        <v>199</v>
      </c>
      <c r="H47" s="48">
        <v>90</v>
      </c>
      <c r="I47" s="57">
        <v>15.143</v>
      </c>
      <c r="J47" s="48">
        <v>88</v>
      </c>
      <c r="K47" s="49">
        <v>14.932</v>
      </c>
      <c r="L47" s="48">
        <v>91</v>
      </c>
      <c r="M47" s="49">
        <v>14.546</v>
      </c>
      <c r="N47" s="48">
        <v>95</v>
      </c>
      <c r="O47" s="49">
        <v>14.441</v>
      </c>
      <c r="P47" s="59"/>
    </row>
    <row r="48" spans="1:16" ht="12.75" customHeight="1">
      <c r="A48" s="50"/>
      <c r="B48" s="51"/>
      <c r="C48" s="52"/>
      <c r="D48" s="24" t="s">
        <v>185</v>
      </c>
      <c r="E48" s="54"/>
      <c r="F48" s="55"/>
      <c r="G48" s="56"/>
      <c r="H48" s="48"/>
      <c r="I48" s="58"/>
      <c r="J48" s="48"/>
      <c r="K48" s="49"/>
      <c r="L48" s="48"/>
      <c r="M48" s="49"/>
      <c r="N48" s="48"/>
      <c r="O48" s="49"/>
      <c r="P48" s="60"/>
    </row>
    <row r="49" spans="1:16" ht="12.75" customHeight="1">
      <c r="A49" s="50">
        <v>23</v>
      </c>
      <c r="B49" s="51" t="s">
        <v>186</v>
      </c>
      <c r="C49" s="52" t="s">
        <v>187</v>
      </c>
      <c r="D49" s="23" t="s">
        <v>188</v>
      </c>
      <c r="E49" s="53">
        <f>SUM(H49,J49,L49,N49)-P49</f>
        <v>362</v>
      </c>
      <c r="F49" s="55">
        <v>27</v>
      </c>
      <c r="G49" s="56" t="s">
        <v>195</v>
      </c>
      <c r="H49" s="48">
        <v>89</v>
      </c>
      <c r="I49" s="57">
        <v>14.837</v>
      </c>
      <c r="J49" s="48">
        <v>95</v>
      </c>
      <c r="K49" s="49">
        <v>14.388</v>
      </c>
      <c r="L49" s="48">
        <v>86</v>
      </c>
      <c r="M49" s="49">
        <v>14.784</v>
      </c>
      <c r="N49" s="48">
        <v>92</v>
      </c>
      <c r="O49" s="49">
        <v>15.203</v>
      </c>
      <c r="P49" s="59"/>
    </row>
    <row r="50" spans="1:16" ht="12.75" customHeight="1">
      <c r="A50" s="50"/>
      <c r="B50" s="51"/>
      <c r="C50" s="52"/>
      <c r="D50" s="24" t="s">
        <v>189</v>
      </c>
      <c r="E50" s="54"/>
      <c r="F50" s="55"/>
      <c r="G50" s="56"/>
      <c r="H50" s="48"/>
      <c r="I50" s="58"/>
      <c r="J50" s="48"/>
      <c r="K50" s="49"/>
      <c r="L50" s="48"/>
      <c r="M50" s="49"/>
      <c r="N50" s="48"/>
      <c r="O50" s="49"/>
      <c r="P50" s="60"/>
    </row>
    <row r="51" spans="1:16" ht="12.75" customHeight="1">
      <c r="A51" s="50">
        <v>24</v>
      </c>
      <c r="B51" s="51" t="s">
        <v>190</v>
      </c>
      <c r="C51" s="52" t="s">
        <v>134</v>
      </c>
      <c r="D51" s="23" t="s">
        <v>191</v>
      </c>
      <c r="E51" s="53">
        <f>SUM(H51,J51,L51,N51)-P51</f>
        <v>344</v>
      </c>
      <c r="F51" s="55">
        <v>1</v>
      </c>
      <c r="G51" s="56" t="s">
        <v>112</v>
      </c>
      <c r="H51" s="48">
        <v>93</v>
      </c>
      <c r="I51" s="57">
        <v>15.075</v>
      </c>
      <c r="J51" s="48">
        <v>78</v>
      </c>
      <c r="K51" s="49">
        <v>16.251</v>
      </c>
      <c r="L51" s="48">
        <v>80</v>
      </c>
      <c r="M51" s="49">
        <v>16.024</v>
      </c>
      <c r="N51" s="48">
        <v>93</v>
      </c>
      <c r="O51" s="49">
        <v>14.922</v>
      </c>
      <c r="P51" s="59"/>
    </row>
    <row r="52" spans="1:16" ht="12.75" customHeight="1">
      <c r="A52" s="50"/>
      <c r="B52" s="51"/>
      <c r="C52" s="52"/>
      <c r="D52" s="24" t="s">
        <v>192</v>
      </c>
      <c r="E52" s="54"/>
      <c r="F52" s="55"/>
      <c r="G52" s="56"/>
      <c r="H52" s="48"/>
      <c r="I52" s="58"/>
      <c r="J52" s="48"/>
      <c r="K52" s="49"/>
      <c r="L52" s="48"/>
      <c r="M52" s="49"/>
      <c r="N52" s="48"/>
      <c r="O52" s="49"/>
      <c r="P52" s="60"/>
    </row>
    <row r="53" ht="12.75" customHeight="1">
      <c r="G53" s="18"/>
    </row>
    <row r="54" ht="12.75" customHeight="1">
      <c r="G54" s="18"/>
    </row>
    <row r="55" ht="12.75" customHeight="1">
      <c r="G55" s="18"/>
    </row>
    <row r="56" ht="12.75" customHeight="1">
      <c r="G56" s="18"/>
    </row>
    <row r="57" ht="12.75" customHeight="1">
      <c r="G57" s="18"/>
    </row>
    <row r="58" ht="12.75" customHeight="1">
      <c r="G58" s="18"/>
    </row>
    <row r="59" ht="12.75" customHeight="1">
      <c r="G59" s="18"/>
    </row>
    <row r="60" ht="12.75" customHeight="1">
      <c r="G60" s="18"/>
    </row>
    <row r="61" ht="12.75">
      <c r="G61" s="18"/>
    </row>
    <row r="62" ht="12.75">
      <c r="G62" s="18"/>
    </row>
    <row r="63" ht="12.75">
      <c r="G63" s="18"/>
    </row>
    <row r="64" ht="12.75">
      <c r="G64" s="18"/>
    </row>
  </sheetData>
  <sheetProtection/>
  <mergeCells count="377">
    <mergeCell ref="A5:A6"/>
    <mergeCell ref="N3:N4"/>
    <mergeCell ref="O3:O4"/>
    <mergeCell ref="F3:F4"/>
    <mergeCell ref="G3:G4"/>
    <mergeCell ref="H3:H4"/>
    <mergeCell ref="I3:I4"/>
    <mergeCell ref="J3:J4"/>
    <mergeCell ref="K3:K4"/>
    <mergeCell ref="L3:L4"/>
    <mergeCell ref="A2:P2"/>
    <mergeCell ref="A3:A4"/>
    <mergeCell ref="B3:B4"/>
    <mergeCell ref="C3:C4"/>
    <mergeCell ref="D3:D4"/>
    <mergeCell ref="E3:E4"/>
    <mergeCell ref="P3:P4"/>
    <mergeCell ref="M3:M4"/>
    <mergeCell ref="B5:B6"/>
    <mergeCell ref="C5:C6"/>
    <mergeCell ref="E5:E6"/>
    <mergeCell ref="F5:F6"/>
    <mergeCell ref="G5:G6"/>
    <mergeCell ref="H5:H6"/>
    <mergeCell ref="O5:O6"/>
    <mergeCell ref="P5:P6"/>
    <mergeCell ref="M5:M6"/>
    <mergeCell ref="N5:N6"/>
    <mergeCell ref="L7:L8"/>
    <mergeCell ref="M7:M8"/>
    <mergeCell ref="I5:I6"/>
    <mergeCell ref="J5:J6"/>
    <mergeCell ref="K5:K6"/>
    <mergeCell ref="L5:L6"/>
    <mergeCell ref="J7:J8"/>
    <mergeCell ref="K7:K8"/>
    <mergeCell ref="A7:A8"/>
    <mergeCell ref="B7:B8"/>
    <mergeCell ref="C7:C8"/>
    <mergeCell ref="E7:E8"/>
    <mergeCell ref="F7:F8"/>
    <mergeCell ref="G7:G8"/>
    <mergeCell ref="H7:H8"/>
    <mergeCell ref="I7:I8"/>
    <mergeCell ref="N7:N8"/>
    <mergeCell ref="O7:O8"/>
    <mergeCell ref="P7:P8"/>
    <mergeCell ref="A9:A10"/>
    <mergeCell ref="B9:B10"/>
    <mergeCell ref="C9:C10"/>
    <mergeCell ref="E9:E10"/>
    <mergeCell ref="F9:F10"/>
    <mergeCell ref="G9:G10"/>
    <mergeCell ref="H9:H10"/>
    <mergeCell ref="H13:H14"/>
    <mergeCell ref="O9:O10"/>
    <mergeCell ref="P9:P10"/>
    <mergeCell ref="I9:I10"/>
    <mergeCell ref="J9:J10"/>
    <mergeCell ref="K9:K10"/>
    <mergeCell ref="L9:L10"/>
    <mergeCell ref="M9:M10"/>
    <mergeCell ref="N9:N10"/>
    <mergeCell ref="J11:J12"/>
    <mergeCell ref="F11:F12"/>
    <mergeCell ref="G11:G12"/>
    <mergeCell ref="H11:H12"/>
    <mergeCell ref="A11:A12"/>
    <mergeCell ref="B11:B12"/>
    <mergeCell ref="C11:C12"/>
    <mergeCell ref="E11:E12"/>
    <mergeCell ref="N11:N12"/>
    <mergeCell ref="K11:K12"/>
    <mergeCell ref="L11:L12"/>
    <mergeCell ref="M11:M12"/>
    <mergeCell ref="P11:P12"/>
    <mergeCell ref="A13:A14"/>
    <mergeCell ref="B13:B14"/>
    <mergeCell ref="C13:C14"/>
    <mergeCell ref="E13:E14"/>
    <mergeCell ref="F13:F14"/>
    <mergeCell ref="O13:O14"/>
    <mergeCell ref="P13:P14"/>
    <mergeCell ref="I11:I12"/>
    <mergeCell ref="L15:L16"/>
    <mergeCell ref="M15:M16"/>
    <mergeCell ref="I15:I16"/>
    <mergeCell ref="L13:L14"/>
    <mergeCell ref="M13:M14"/>
    <mergeCell ref="I13:I14"/>
    <mergeCell ref="O11:O12"/>
    <mergeCell ref="K13:K14"/>
    <mergeCell ref="J13:J14"/>
    <mergeCell ref="J15:J16"/>
    <mergeCell ref="K15:K16"/>
    <mergeCell ref="F15:F16"/>
    <mergeCell ref="G15:G16"/>
    <mergeCell ref="H15:H16"/>
    <mergeCell ref="G13:G14"/>
    <mergeCell ref="H17:H18"/>
    <mergeCell ref="O17:O18"/>
    <mergeCell ref="A15:A16"/>
    <mergeCell ref="B15:B16"/>
    <mergeCell ref="C15:C16"/>
    <mergeCell ref="E15:E16"/>
    <mergeCell ref="N15:N16"/>
    <mergeCell ref="O15:O16"/>
    <mergeCell ref="J19:J20"/>
    <mergeCell ref="N19:N20"/>
    <mergeCell ref="P15:P16"/>
    <mergeCell ref="N13:N14"/>
    <mergeCell ref="A17:A18"/>
    <mergeCell ref="B17:B18"/>
    <mergeCell ref="C17:C18"/>
    <mergeCell ref="E17:E18"/>
    <mergeCell ref="F17:F18"/>
    <mergeCell ref="G17:G18"/>
    <mergeCell ref="P17:P18"/>
    <mergeCell ref="I17:I18"/>
    <mergeCell ref="J17:J18"/>
    <mergeCell ref="K17:K18"/>
    <mergeCell ref="L17:L18"/>
    <mergeCell ref="M17:M18"/>
    <mergeCell ref="N17:N18"/>
    <mergeCell ref="G19:G20"/>
    <mergeCell ref="H19:H20"/>
    <mergeCell ref="A19:A20"/>
    <mergeCell ref="B19:B20"/>
    <mergeCell ref="C19:C20"/>
    <mergeCell ref="E19:E20"/>
    <mergeCell ref="K19:K20"/>
    <mergeCell ref="L19:L20"/>
    <mergeCell ref="M19:M20"/>
    <mergeCell ref="P19:P20"/>
    <mergeCell ref="A21:A22"/>
    <mergeCell ref="B21:B22"/>
    <mergeCell ref="C21:C22"/>
    <mergeCell ref="E21:E22"/>
    <mergeCell ref="F21:F22"/>
    <mergeCell ref="F19:F20"/>
    <mergeCell ref="O21:O22"/>
    <mergeCell ref="P21:P22"/>
    <mergeCell ref="I19:I20"/>
    <mergeCell ref="L23:L24"/>
    <mergeCell ref="M23:M24"/>
    <mergeCell ref="I23:I24"/>
    <mergeCell ref="L21:L22"/>
    <mergeCell ref="M21:M22"/>
    <mergeCell ref="I21:I22"/>
    <mergeCell ref="O19:O20"/>
    <mergeCell ref="K21:K22"/>
    <mergeCell ref="J21:J22"/>
    <mergeCell ref="J23:J24"/>
    <mergeCell ref="K23:K24"/>
    <mergeCell ref="F23:F24"/>
    <mergeCell ref="G23:G24"/>
    <mergeCell ref="H23:H24"/>
    <mergeCell ref="G21:G22"/>
    <mergeCell ref="H21:H22"/>
    <mergeCell ref="H25:H26"/>
    <mergeCell ref="O25:O26"/>
    <mergeCell ref="A23:A24"/>
    <mergeCell ref="B23:B24"/>
    <mergeCell ref="C23:C24"/>
    <mergeCell ref="E23:E24"/>
    <mergeCell ref="N23:N24"/>
    <mergeCell ref="O23:O24"/>
    <mergeCell ref="J27:J28"/>
    <mergeCell ref="N27:N28"/>
    <mergeCell ref="P23:P24"/>
    <mergeCell ref="N21:N22"/>
    <mergeCell ref="A25:A26"/>
    <mergeCell ref="B25:B26"/>
    <mergeCell ref="C25:C26"/>
    <mergeCell ref="E25:E26"/>
    <mergeCell ref="F25:F26"/>
    <mergeCell ref="G25:G26"/>
    <mergeCell ref="P25:P26"/>
    <mergeCell ref="I25:I26"/>
    <mergeCell ref="J25:J26"/>
    <mergeCell ref="K25:K26"/>
    <mergeCell ref="L25:L26"/>
    <mergeCell ref="M25:M26"/>
    <mergeCell ref="N25:N26"/>
    <mergeCell ref="G27:G28"/>
    <mergeCell ref="H27:H28"/>
    <mergeCell ref="A27:A28"/>
    <mergeCell ref="B27:B28"/>
    <mergeCell ref="C27:C28"/>
    <mergeCell ref="E27:E28"/>
    <mergeCell ref="K27:K28"/>
    <mergeCell ref="L27:L28"/>
    <mergeCell ref="M27:M28"/>
    <mergeCell ref="P27:P28"/>
    <mergeCell ref="A29:A30"/>
    <mergeCell ref="B29:B30"/>
    <mergeCell ref="C29:C30"/>
    <mergeCell ref="E29:E30"/>
    <mergeCell ref="F29:F30"/>
    <mergeCell ref="F27:F28"/>
    <mergeCell ref="O29:O30"/>
    <mergeCell ref="P29:P30"/>
    <mergeCell ref="I27:I28"/>
    <mergeCell ref="L31:L32"/>
    <mergeCell ref="M31:M32"/>
    <mergeCell ref="I31:I32"/>
    <mergeCell ref="L29:L30"/>
    <mergeCell ref="M29:M30"/>
    <mergeCell ref="I29:I30"/>
    <mergeCell ref="O27:O28"/>
    <mergeCell ref="K29:K30"/>
    <mergeCell ref="J29:J30"/>
    <mergeCell ref="J31:J32"/>
    <mergeCell ref="K31:K32"/>
    <mergeCell ref="F31:F32"/>
    <mergeCell ref="G31:G32"/>
    <mergeCell ref="H31:H32"/>
    <mergeCell ref="G29:G30"/>
    <mergeCell ref="H29:H30"/>
    <mergeCell ref="H33:H34"/>
    <mergeCell ref="O33:O34"/>
    <mergeCell ref="A31:A32"/>
    <mergeCell ref="B31:B32"/>
    <mergeCell ref="C31:C32"/>
    <mergeCell ref="E31:E32"/>
    <mergeCell ref="N31:N32"/>
    <mergeCell ref="O31:O32"/>
    <mergeCell ref="J35:J36"/>
    <mergeCell ref="N35:N36"/>
    <mergeCell ref="P31:P32"/>
    <mergeCell ref="N29:N30"/>
    <mergeCell ref="A33:A34"/>
    <mergeCell ref="B33:B34"/>
    <mergeCell ref="C33:C34"/>
    <mergeCell ref="E33:E34"/>
    <mergeCell ref="F33:F34"/>
    <mergeCell ref="G33:G34"/>
    <mergeCell ref="P33:P34"/>
    <mergeCell ref="I33:I34"/>
    <mergeCell ref="J33:J34"/>
    <mergeCell ref="K33:K34"/>
    <mergeCell ref="L33:L34"/>
    <mergeCell ref="M33:M34"/>
    <mergeCell ref="N33:N34"/>
    <mergeCell ref="G35:G36"/>
    <mergeCell ref="H35:H36"/>
    <mergeCell ref="A35:A36"/>
    <mergeCell ref="B35:B36"/>
    <mergeCell ref="C35:C36"/>
    <mergeCell ref="E35:E36"/>
    <mergeCell ref="K35:K36"/>
    <mergeCell ref="L35:L36"/>
    <mergeCell ref="M35:M36"/>
    <mergeCell ref="P35:P36"/>
    <mergeCell ref="A37:A38"/>
    <mergeCell ref="B37:B38"/>
    <mergeCell ref="C37:C38"/>
    <mergeCell ref="E37:E38"/>
    <mergeCell ref="F37:F38"/>
    <mergeCell ref="F35:F36"/>
    <mergeCell ref="O37:O38"/>
    <mergeCell ref="P37:P38"/>
    <mergeCell ref="I35:I36"/>
    <mergeCell ref="L39:L40"/>
    <mergeCell ref="M39:M40"/>
    <mergeCell ref="I39:I40"/>
    <mergeCell ref="L37:L38"/>
    <mergeCell ref="M37:M38"/>
    <mergeCell ref="I37:I38"/>
    <mergeCell ref="O35:O36"/>
    <mergeCell ref="K37:K38"/>
    <mergeCell ref="J37:J38"/>
    <mergeCell ref="J39:J40"/>
    <mergeCell ref="K39:K40"/>
    <mergeCell ref="F39:F40"/>
    <mergeCell ref="G39:G40"/>
    <mergeCell ref="H39:H40"/>
    <mergeCell ref="G37:G38"/>
    <mergeCell ref="H37:H38"/>
    <mergeCell ref="H41:H42"/>
    <mergeCell ref="O41:O42"/>
    <mergeCell ref="A39:A40"/>
    <mergeCell ref="B39:B40"/>
    <mergeCell ref="C39:C40"/>
    <mergeCell ref="E39:E40"/>
    <mergeCell ref="N39:N40"/>
    <mergeCell ref="O39:O40"/>
    <mergeCell ref="J43:J44"/>
    <mergeCell ref="N43:N44"/>
    <mergeCell ref="P39:P40"/>
    <mergeCell ref="N37:N38"/>
    <mergeCell ref="A41:A42"/>
    <mergeCell ref="B41:B42"/>
    <mergeCell ref="C41:C42"/>
    <mergeCell ref="E41:E42"/>
    <mergeCell ref="F41:F42"/>
    <mergeCell ref="G41:G42"/>
    <mergeCell ref="P41:P42"/>
    <mergeCell ref="I41:I42"/>
    <mergeCell ref="J41:J42"/>
    <mergeCell ref="K41:K42"/>
    <mergeCell ref="L41:L42"/>
    <mergeCell ref="M41:M42"/>
    <mergeCell ref="N41:N42"/>
    <mergeCell ref="G43:G44"/>
    <mergeCell ref="H43:H44"/>
    <mergeCell ref="A43:A44"/>
    <mergeCell ref="B43:B44"/>
    <mergeCell ref="C43:C44"/>
    <mergeCell ref="E43:E44"/>
    <mergeCell ref="K43:K44"/>
    <mergeCell ref="L43:L44"/>
    <mergeCell ref="M43:M44"/>
    <mergeCell ref="P43:P44"/>
    <mergeCell ref="A45:A46"/>
    <mergeCell ref="B45:B46"/>
    <mergeCell ref="C45:C46"/>
    <mergeCell ref="E45:E46"/>
    <mergeCell ref="F45:F46"/>
    <mergeCell ref="F43:F44"/>
    <mergeCell ref="O45:O46"/>
    <mergeCell ref="P45:P46"/>
    <mergeCell ref="I43:I44"/>
    <mergeCell ref="L47:L48"/>
    <mergeCell ref="M47:M48"/>
    <mergeCell ref="I47:I48"/>
    <mergeCell ref="L45:L46"/>
    <mergeCell ref="M45:M46"/>
    <mergeCell ref="I45:I46"/>
    <mergeCell ref="O43:O44"/>
    <mergeCell ref="K45:K46"/>
    <mergeCell ref="J45:J46"/>
    <mergeCell ref="J47:J48"/>
    <mergeCell ref="K47:K48"/>
    <mergeCell ref="F47:F48"/>
    <mergeCell ref="G47:G48"/>
    <mergeCell ref="H47:H48"/>
    <mergeCell ref="G45:G46"/>
    <mergeCell ref="H45:H46"/>
    <mergeCell ref="A47:A48"/>
    <mergeCell ref="B47:B48"/>
    <mergeCell ref="C47:C48"/>
    <mergeCell ref="E47:E48"/>
    <mergeCell ref="N47:N48"/>
    <mergeCell ref="O47:O48"/>
    <mergeCell ref="I49:I50"/>
    <mergeCell ref="J49:J50"/>
    <mergeCell ref="P47:P48"/>
    <mergeCell ref="N45:N46"/>
    <mergeCell ref="A49:A50"/>
    <mergeCell ref="B49:B50"/>
    <mergeCell ref="C49:C50"/>
    <mergeCell ref="E49:E50"/>
    <mergeCell ref="K49:K50"/>
    <mergeCell ref="L49:L50"/>
    <mergeCell ref="H51:H52"/>
    <mergeCell ref="I51:I52"/>
    <mergeCell ref="P51:P52"/>
    <mergeCell ref="F49:F50"/>
    <mergeCell ref="G49:G50"/>
    <mergeCell ref="H49:H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</mergeCells>
  <printOptions/>
  <pageMargins left="1.1811023622047245" right="0" top="0" bottom="0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5.7109375" style="18" customWidth="1"/>
    <col min="9" max="9" width="6.7109375" style="18" customWidth="1"/>
    <col min="10" max="10" width="5.7109375" style="18" customWidth="1"/>
    <col min="11" max="11" width="6.7109375" style="18" customWidth="1"/>
    <col min="12" max="12" width="5.7109375" style="18" customWidth="1"/>
    <col min="13" max="13" width="6.7109375" style="18" customWidth="1"/>
    <col min="14" max="14" width="5.7109375" style="18" customWidth="1"/>
    <col min="15" max="15" width="6.7109375" style="18" customWidth="1"/>
    <col min="16" max="16" width="8.00390625" style="18" customWidth="1"/>
    <col min="17" max="16384" width="11.421875" style="18" customWidth="1"/>
  </cols>
  <sheetData>
    <row r="1" ht="69" customHeight="1"/>
    <row r="2" spans="1:16" ht="15.75">
      <c r="A2" s="75" t="s">
        <v>200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79" t="s">
        <v>109</v>
      </c>
      <c r="Q3" s="20"/>
    </row>
    <row r="4" spans="1:17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79"/>
      <c r="Q4" s="20"/>
    </row>
    <row r="5" spans="1:17" ht="12" customHeight="1">
      <c r="A5" s="50">
        <v>1</v>
      </c>
      <c r="B5" s="51" t="s">
        <v>137</v>
      </c>
      <c r="C5" s="63" t="s">
        <v>134</v>
      </c>
      <c r="D5" s="21" t="s">
        <v>138</v>
      </c>
      <c r="E5" s="53">
        <f>SUM(H5,J5,L5,N5)-P5</f>
        <v>470</v>
      </c>
      <c r="F5" s="55">
        <v>95</v>
      </c>
      <c r="G5" s="69" t="s">
        <v>112</v>
      </c>
      <c r="H5" s="48">
        <v>117</v>
      </c>
      <c r="I5" s="49" t="s">
        <v>201</v>
      </c>
      <c r="J5" s="66">
        <v>120</v>
      </c>
      <c r="K5" s="85" t="s">
        <v>202</v>
      </c>
      <c r="L5" s="72">
        <v>117</v>
      </c>
      <c r="M5" s="57" t="s">
        <v>203</v>
      </c>
      <c r="N5" s="48">
        <v>116</v>
      </c>
      <c r="O5" s="49" t="s">
        <v>204</v>
      </c>
      <c r="P5" s="59"/>
      <c r="Q5" s="20"/>
    </row>
    <row r="6" spans="1:17" ht="12" customHeight="1">
      <c r="A6" s="50"/>
      <c r="B6" s="51"/>
      <c r="C6" s="63"/>
      <c r="D6" s="22" t="s">
        <v>139</v>
      </c>
      <c r="E6" s="54"/>
      <c r="F6" s="55"/>
      <c r="G6" s="69"/>
      <c r="H6" s="48"/>
      <c r="I6" s="49"/>
      <c r="J6" s="66"/>
      <c r="K6" s="86"/>
      <c r="L6" s="72"/>
      <c r="M6" s="58"/>
      <c r="N6" s="48"/>
      <c r="O6" s="49"/>
      <c r="P6" s="60"/>
      <c r="Q6" s="20"/>
    </row>
    <row r="7" spans="1:17" ht="12.75" customHeight="1">
      <c r="A7" s="50">
        <v>2</v>
      </c>
      <c r="B7" s="51" t="s">
        <v>94</v>
      </c>
      <c r="C7" s="63" t="s">
        <v>110</v>
      </c>
      <c r="D7" s="23" t="s">
        <v>111</v>
      </c>
      <c r="E7" s="53">
        <f>SUM(H7,J7,L7,N7)-P7</f>
        <v>466</v>
      </c>
      <c r="F7" s="55">
        <v>10</v>
      </c>
      <c r="G7" s="69" t="s">
        <v>205</v>
      </c>
      <c r="H7" s="48">
        <v>116</v>
      </c>
      <c r="I7" s="49" t="s">
        <v>206</v>
      </c>
      <c r="J7" s="48">
        <v>117</v>
      </c>
      <c r="K7" s="57" t="s">
        <v>204</v>
      </c>
      <c r="L7" s="48">
        <v>116</v>
      </c>
      <c r="M7" s="57" t="s">
        <v>206</v>
      </c>
      <c r="N7" s="48">
        <v>117</v>
      </c>
      <c r="O7" s="49" t="s">
        <v>207</v>
      </c>
      <c r="P7" s="59"/>
      <c r="Q7" s="20"/>
    </row>
    <row r="8" spans="1:17" ht="12.75" customHeight="1">
      <c r="A8" s="50"/>
      <c r="B8" s="51"/>
      <c r="C8" s="63"/>
      <c r="D8" s="24" t="s">
        <v>113</v>
      </c>
      <c r="E8" s="54"/>
      <c r="F8" s="55"/>
      <c r="G8" s="69"/>
      <c r="H8" s="48"/>
      <c r="I8" s="49"/>
      <c r="J8" s="48"/>
      <c r="K8" s="58"/>
      <c r="L8" s="48"/>
      <c r="M8" s="58"/>
      <c r="N8" s="48"/>
      <c r="O8" s="49"/>
      <c r="P8" s="60"/>
      <c r="Q8" s="20"/>
    </row>
    <row r="9" spans="1:17" ht="12.75" customHeight="1">
      <c r="A9" s="50">
        <v>3</v>
      </c>
      <c r="B9" s="51" t="s">
        <v>208</v>
      </c>
      <c r="C9" s="52" t="s">
        <v>115</v>
      </c>
      <c r="D9" s="23" t="s">
        <v>209</v>
      </c>
      <c r="E9" s="53">
        <f>SUM(H9,J9,L9,N9)-P9</f>
        <v>460</v>
      </c>
      <c r="F9" s="55">
        <v>55</v>
      </c>
      <c r="G9" s="69" t="s">
        <v>112</v>
      </c>
      <c r="H9" s="48">
        <v>117</v>
      </c>
      <c r="I9" s="49" t="s">
        <v>206</v>
      </c>
      <c r="J9" s="48">
        <v>115</v>
      </c>
      <c r="K9" s="57" t="s">
        <v>210</v>
      </c>
      <c r="L9" s="48">
        <v>115</v>
      </c>
      <c r="M9" s="57" t="s">
        <v>211</v>
      </c>
      <c r="N9" s="48">
        <v>113</v>
      </c>
      <c r="O9" s="49" t="s">
        <v>212</v>
      </c>
      <c r="P9" s="59"/>
      <c r="Q9" s="20"/>
    </row>
    <row r="10" spans="1:17" ht="12.75" customHeight="1">
      <c r="A10" s="50"/>
      <c r="B10" s="51"/>
      <c r="C10" s="52"/>
      <c r="D10" s="24" t="s">
        <v>118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60"/>
      <c r="Q10" s="20"/>
    </row>
    <row r="11" spans="1:17" ht="12.75" customHeight="1">
      <c r="A11" s="50">
        <v>4</v>
      </c>
      <c r="B11" s="83" t="s">
        <v>140</v>
      </c>
      <c r="C11" s="52" t="s">
        <v>141</v>
      </c>
      <c r="D11" s="23" t="s">
        <v>142</v>
      </c>
      <c r="E11" s="53">
        <f>SUM(H11,J11,L11,N11)-P11</f>
        <v>460</v>
      </c>
      <c r="F11" s="55">
        <v>40</v>
      </c>
      <c r="G11" s="69" t="s">
        <v>112</v>
      </c>
      <c r="H11" s="48">
        <v>116</v>
      </c>
      <c r="I11" s="49" t="s">
        <v>213</v>
      </c>
      <c r="J11" s="48">
        <v>115</v>
      </c>
      <c r="K11" s="49" t="s">
        <v>214</v>
      </c>
      <c r="L11" s="48">
        <v>113</v>
      </c>
      <c r="M11" s="49" t="s">
        <v>215</v>
      </c>
      <c r="N11" s="48">
        <v>116</v>
      </c>
      <c r="O11" s="49" t="s">
        <v>216</v>
      </c>
      <c r="P11" s="59"/>
      <c r="Q11" s="20"/>
    </row>
    <row r="12" spans="1:17" ht="12.75" customHeight="1">
      <c r="A12" s="50"/>
      <c r="B12" s="84"/>
      <c r="C12" s="52"/>
      <c r="D12" s="24" t="s">
        <v>143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60"/>
      <c r="Q12" s="20"/>
    </row>
    <row r="13" spans="1:17" ht="12.75" customHeight="1">
      <c r="A13" s="50">
        <v>5</v>
      </c>
      <c r="B13" s="51" t="s">
        <v>130</v>
      </c>
      <c r="C13" s="63" t="s">
        <v>110</v>
      </c>
      <c r="D13" s="23" t="s">
        <v>131</v>
      </c>
      <c r="E13" s="53">
        <f>SUM(H13,J13,L13,N13)-P13</f>
        <v>459</v>
      </c>
      <c r="F13" s="55">
        <v>15</v>
      </c>
      <c r="G13" s="69" t="s">
        <v>112</v>
      </c>
      <c r="H13" s="48">
        <v>114</v>
      </c>
      <c r="I13" s="49" t="s">
        <v>217</v>
      </c>
      <c r="J13" s="48">
        <v>117</v>
      </c>
      <c r="K13" s="49" t="s">
        <v>218</v>
      </c>
      <c r="L13" s="72">
        <v>117</v>
      </c>
      <c r="M13" s="82" t="s">
        <v>204</v>
      </c>
      <c r="N13" s="48">
        <v>111</v>
      </c>
      <c r="O13" s="49" t="s">
        <v>219</v>
      </c>
      <c r="P13" s="59"/>
      <c r="Q13" s="20"/>
    </row>
    <row r="14" spans="1:17" ht="12.75" customHeight="1">
      <c r="A14" s="50"/>
      <c r="B14" s="51"/>
      <c r="C14" s="63"/>
      <c r="D14" s="24" t="s">
        <v>220</v>
      </c>
      <c r="E14" s="54"/>
      <c r="F14" s="55"/>
      <c r="G14" s="69"/>
      <c r="H14" s="48"/>
      <c r="I14" s="49"/>
      <c r="J14" s="48"/>
      <c r="K14" s="49"/>
      <c r="L14" s="72"/>
      <c r="M14" s="82"/>
      <c r="N14" s="48"/>
      <c r="O14" s="49"/>
      <c r="P14" s="60"/>
      <c r="Q14" s="20"/>
    </row>
    <row r="15" spans="1:17" ht="12.75" customHeight="1">
      <c r="A15" s="50">
        <v>6</v>
      </c>
      <c r="B15" s="83" t="s">
        <v>144</v>
      </c>
      <c r="C15" s="63" t="s">
        <v>141</v>
      </c>
      <c r="D15" s="23" t="s">
        <v>145</v>
      </c>
      <c r="E15" s="53">
        <f>SUM(H15,J15,L15,N15)-P15</f>
        <v>458</v>
      </c>
      <c r="F15" s="55">
        <v>90</v>
      </c>
      <c r="G15" s="69" t="s">
        <v>112</v>
      </c>
      <c r="H15" s="48">
        <v>117</v>
      </c>
      <c r="I15" s="57" t="s">
        <v>221</v>
      </c>
      <c r="J15" s="48">
        <v>116</v>
      </c>
      <c r="K15" s="49" t="s">
        <v>214</v>
      </c>
      <c r="L15" s="48">
        <v>113</v>
      </c>
      <c r="M15" s="49" t="s">
        <v>222</v>
      </c>
      <c r="N15" s="48">
        <v>112</v>
      </c>
      <c r="O15" s="49" t="s">
        <v>223</v>
      </c>
      <c r="P15" s="59"/>
      <c r="Q15" s="20"/>
    </row>
    <row r="16" spans="1:17" ht="12.75" customHeight="1">
      <c r="A16" s="50"/>
      <c r="B16" s="84"/>
      <c r="C16" s="63"/>
      <c r="D16" s="24" t="s">
        <v>146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60"/>
      <c r="Q16" s="20"/>
    </row>
    <row r="17" spans="1:17" ht="12.75" customHeight="1">
      <c r="A17" s="50">
        <v>7</v>
      </c>
      <c r="B17" s="51" t="s">
        <v>126</v>
      </c>
      <c r="C17" s="63" t="s">
        <v>127</v>
      </c>
      <c r="D17" s="23" t="s">
        <v>128</v>
      </c>
      <c r="E17" s="53">
        <f>SUM(H17,J17,L17,N17)-P17</f>
        <v>455</v>
      </c>
      <c r="F17" s="67">
        <v>10</v>
      </c>
      <c r="G17" s="69" t="s">
        <v>224</v>
      </c>
      <c r="H17" s="48">
        <v>116</v>
      </c>
      <c r="I17" s="49" t="s">
        <v>225</v>
      </c>
      <c r="J17" s="48">
        <v>112</v>
      </c>
      <c r="K17" s="49" t="s">
        <v>226</v>
      </c>
      <c r="L17" s="48">
        <v>111</v>
      </c>
      <c r="M17" s="49" t="s">
        <v>227</v>
      </c>
      <c r="N17" s="48">
        <v>116</v>
      </c>
      <c r="O17" s="49" t="s">
        <v>228</v>
      </c>
      <c r="P17" s="59"/>
      <c r="Q17" s="20"/>
    </row>
    <row r="18" spans="1:17" ht="12.75" customHeight="1">
      <c r="A18" s="50"/>
      <c r="B18" s="51"/>
      <c r="C18" s="63"/>
      <c r="D18" s="24" t="s">
        <v>129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60"/>
      <c r="Q18" s="20"/>
    </row>
    <row r="19" spans="1:17" ht="12.75" customHeight="1">
      <c r="A19" s="50">
        <v>8</v>
      </c>
      <c r="B19" s="51" t="s">
        <v>123</v>
      </c>
      <c r="C19" s="63" t="s">
        <v>120</v>
      </c>
      <c r="D19" s="23" t="s">
        <v>124</v>
      </c>
      <c r="E19" s="53">
        <f>SUM(H19,J19,L19,N19)-P19</f>
        <v>451</v>
      </c>
      <c r="F19" s="55">
        <v>80</v>
      </c>
      <c r="G19" s="56" t="s">
        <v>205</v>
      </c>
      <c r="H19" s="48">
        <v>117</v>
      </c>
      <c r="I19" s="49" t="s">
        <v>218</v>
      </c>
      <c r="J19" s="48">
        <v>112</v>
      </c>
      <c r="K19" s="49" t="s">
        <v>229</v>
      </c>
      <c r="L19" s="48">
        <v>110</v>
      </c>
      <c r="M19" s="49" t="s">
        <v>230</v>
      </c>
      <c r="N19" s="48">
        <v>112</v>
      </c>
      <c r="O19" s="49" t="s">
        <v>225</v>
      </c>
      <c r="P19" s="59"/>
      <c r="Q19" s="20"/>
    </row>
    <row r="20" spans="1:17" ht="12.75" customHeight="1">
      <c r="A20" s="50"/>
      <c r="B20" s="51"/>
      <c r="C20" s="63"/>
      <c r="D20" s="24" t="s">
        <v>125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60"/>
      <c r="Q20" s="20"/>
    </row>
    <row r="21" spans="1:17" ht="12.75" customHeight="1">
      <c r="A21" s="50">
        <v>9</v>
      </c>
      <c r="B21" s="51" t="s">
        <v>119</v>
      </c>
      <c r="C21" s="52" t="s">
        <v>120</v>
      </c>
      <c r="D21" s="21" t="s">
        <v>121</v>
      </c>
      <c r="E21" s="53">
        <f>SUM(H21,J21,L21,N21)-P21</f>
        <v>448</v>
      </c>
      <c r="F21" s="55">
        <v>20</v>
      </c>
      <c r="G21" s="56" t="s">
        <v>205</v>
      </c>
      <c r="H21" s="72">
        <v>119</v>
      </c>
      <c r="I21" s="82" t="s">
        <v>231</v>
      </c>
      <c r="J21" s="48">
        <v>94</v>
      </c>
      <c r="K21" s="49" t="s">
        <v>232</v>
      </c>
      <c r="L21" s="72">
        <v>117</v>
      </c>
      <c r="M21" s="57" t="s">
        <v>233</v>
      </c>
      <c r="N21" s="72">
        <v>118</v>
      </c>
      <c r="O21" s="82" t="s">
        <v>234</v>
      </c>
      <c r="P21" s="59"/>
      <c r="Q21" s="20"/>
    </row>
    <row r="22" spans="1:17" ht="12.75" customHeight="1">
      <c r="A22" s="50"/>
      <c r="B22" s="51"/>
      <c r="C22" s="52"/>
      <c r="D22" s="22" t="s">
        <v>122</v>
      </c>
      <c r="E22" s="54"/>
      <c r="F22" s="55"/>
      <c r="G22" s="56"/>
      <c r="H22" s="72"/>
      <c r="I22" s="82"/>
      <c r="J22" s="48"/>
      <c r="K22" s="49"/>
      <c r="L22" s="72"/>
      <c r="M22" s="58"/>
      <c r="N22" s="72"/>
      <c r="O22" s="82"/>
      <c r="P22" s="60"/>
      <c r="Q22" s="20"/>
    </row>
    <row r="23" spans="1:17" ht="12.75" customHeight="1">
      <c r="A23" s="50">
        <v>10</v>
      </c>
      <c r="B23" s="51" t="s">
        <v>154</v>
      </c>
      <c r="C23" s="52" t="s">
        <v>141</v>
      </c>
      <c r="D23" s="23" t="s">
        <v>155</v>
      </c>
      <c r="E23" s="53">
        <f>SUM(H23,J23,L23,N23)-P23</f>
        <v>440</v>
      </c>
      <c r="F23" s="55">
        <v>15</v>
      </c>
      <c r="G23" s="56" t="s">
        <v>198</v>
      </c>
      <c r="H23" s="48">
        <v>111</v>
      </c>
      <c r="I23" s="49" t="s">
        <v>235</v>
      </c>
      <c r="J23" s="48">
        <v>110</v>
      </c>
      <c r="K23" s="49" t="s">
        <v>236</v>
      </c>
      <c r="L23" s="48">
        <v>107</v>
      </c>
      <c r="M23" s="49" t="s">
        <v>237</v>
      </c>
      <c r="N23" s="48">
        <v>112</v>
      </c>
      <c r="O23" s="49" t="s">
        <v>238</v>
      </c>
      <c r="P23" s="59"/>
      <c r="Q23" s="20"/>
    </row>
    <row r="24" spans="1:17" ht="12.75" customHeight="1">
      <c r="A24" s="50"/>
      <c r="B24" s="51"/>
      <c r="C24" s="52"/>
      <c r="D24" s="24" t="s">
        <v>156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60"/>
      <c r="Q24" s="20"/>
    </row>
    <row r="25" spans="1:17" ht="12.75" customHeight="1">
      <c r="A25" s="50">
        <v>11</v>
      </c>
      <c r="B25" s="51" t="s">
        <v>239</v>
      </c>
      <c r="C25" s="63" t="s">
        <v>134</v>
      </c>
      <c r="D25" s="23" t="s">
        <v>240</v>
      </c>
      <c r="E25" s="53">
        <f>SUM(H25,J25,L25,N25)-P25</f>
        <v>439</v>
      </c>
      <c r="F25" s="55">
        <v>40</v>
      </c>
      <c r="G25" s="56" t="s">
        <v>112</v>
      </c>
      <c r="H25" s="48">
        <v>109</v>
      </c>
      <c r="I25" s="65" t="s">
        <v>241</v>
      </c>
      <c r="J25" s="48">
        <v>109</v>
      </c>
      <c r="K25" s="49" t="s">
        <v>242</v>
      </c>
      <c r="L25" s="48">
        <v>110</v>
      </c>
      <c r="M25" s="49" t="s">
        <v>243</v>
      </c>
      <c r="N25" s="48">
        <v>111</v>
      </c>
      <c r="O25" s="49" t="s">
        <v>244</v>
      </c>
      <c r="P25" s="59"/>
      <c r="Q25" s="20"/>
    </row>
    <row r="26" spans="1:17" ht="12.75" customHeight="1">
      <c r="A26" s="50"/>
      <c r="B26" s="51"/>
      <c r="C26" s="63"/>
      <c r="D26" s="24" t="s">
        <v>245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60"/>
      <c r="Q26" s="20"/>
    </row>
    <row r="27" spans="1:17" ht="12.75" customHeight="1">
      <c r="A27" s="50">
        <v>12</v>
      </c>
      <c r="B27" s="51" t="s">
        <v>186</v>
      </c>
      <c r="C27" s="63" t="s">
        <v>187</v>
      </c>
      <c r="D27" s="23" t="s">
        <v>188</v>
      </c>
      <c r="E27" s="53">
        <f>SUM(H27,J27,L27,N27)-P27</f>
        <v>435</v>
      </c>
      <c r="F27" s="55">
        <v>30</v>
      </c>
      <c r="G27" s="56" t="s">
        <v>112</v>
      </c>
      <c r="H27" s="48">
        <v>109</v>
      </c>
      <c r="I27" s="49" t="s">
        <v>236</v>
      </c>
      <c r="J27" s="48">
        <v>111</v>
      </c>
      <c r="K27" s="49" t="s">
        <v>218</v>
      </c>
      <c r="L27" s="48">
        <v>109</v>
      </c>
      <c r="M27" s="49" t="s">
        <v>236</v>
      </c>
      <c r="N27" s="48">
        <v>106</v>
      </c>
      <c r="O27" s="57" t="s">
        <v>246</v>
      </c>
      <c r="P27" s="59"/>
      <c r="Q27" s="20"/>
    </row>
    <row r="28" spans="1:17" ht="12.75" customHeight="1">
      <c r="A28" s="50"/>
      <c r="B28" s="51"/>
      <c r="C28" s="63"/>
      <c r="D28" s="22" t="s">
        <v>247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60"/>
      <c r="Q28" s="20"/>
    </row>
    <row r="29" spans="1:17" ht="12.75" customHeight="1">
      <c r="A29" s="50">
        <v>13</v>
      </c>
      <c r="B29" s="51" t="s">
        <v>147</v>
      </c>
      <c r="C29" s="52" t="s">
        <v>115</v>
      </c>
      <c r="D29" s="23" t="s">
        <v>148</v>
      </c>
      <c r="E29" s="53">
        <f>SUM(H29,J29,L29,N29)-P29</f>
        <v>432</v>
      </c>
      <c r="F29" s="55">
        <v>50</v>
      </c>
      <c r="G29" s="56" t="s">
        <v>112</v>
      </c>
      <c r="H29" s="48">
        <v>112</v>
      </c>
      <c r="I29" s="49" t="s">
        <v>248</v>
      </c>
      <c r="J29" s="48">
        <v>106</v>
      </c>
      <c r="K29" s="49" t="s">
        <v>242</v>
      </c>
      <c r="L29" s="48">
        <v>105</v>
      </c>
      <c r="M29" s="49" t="s">
        <v>212</v>
      </c>
      <c r="N29" s="48">
        <v>109</v>
      </c>
      <c r="O29" s="49" t="s">
        <v>249</v>
      </c>
      <c r="P29" s="62"/>
      <c r="Q29" s="20"/>
    </row>
    <row r="30" spans="1:17" ht="12.75" customHeight="1">
      <c r="A30" s="50"/>
      <c r="B30" s="51"/>
      <c r="C30" s="52"/>
      <c r="D30" s="24" t="s">
        <v>149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62"/>
      <c r="Q30" s="20"/>
    </row>
    <row r="31" spans="1:17" ht="12.75" customHeight="1">
      <c r="A31" s="50">
        <v>14</v>
      </c>
      <c r="B31" s="51" t="s">
        <v>160</v>
      </c>
      <c r="C31" s="52" t="s">
        <v>41</v>
      </c>
      <c r="D31" s="21" t="s">
        <v>161</v>
      </c>
      <c r="E31" s="53">
        <f>SUM(H31,J31,L31,N31)-P31</f>
        <v>431</v>
      </c>
      <c r="F31" s="55">
        <v>15</v>
      </c>
      <c r="G31" s="56" t="s">
        <v>112</v>
      </c>
      <c r="H31" s="48">
        <v>110</v>
      </c>
      <c r="I31" s="49" t="s">
        <v>250</v>
      </c>
      <c r="J31" s="48">
        <v>109</v>
      </c>
      <c r="K31" s="49" t="s">
        <v>251</v>
      </c>
      <c r="L31" s="48">
        <v>108</v>
      </c>
      <c r="M31" s="49" t="s">
        <v>252</v>
      </c>
      <c r="N31" s="48">
        <v>104</v>
      </c>
      <c r="O31" s="49" t="s">
        <v>253</v>
      </c>
      <c r="P31" s="62"/>
      <c r="Q31" s="20"/>
    </row>
    <row r="32" spans="1:17" ht="12.75" customHeight="1">
      <c r="A32" s="50"/>
      <c r="B32" s="51"/>
      <c r="C32" s="52"/>
      <c r="D32" s="22" t="s">
        <v>254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62"/>
      <c r="Q32" s="20"/>
    </row>
    <row r="33" spans="1:17" ht="12.75" customHeight="1">
      <c r="A33" s="50">
        <v>15</v>
      </c>
      <c r="B33" s="51" t="s">
        <v>255</v>
      </c>
      <c r="C33" s="52" t="s">
        <v>167</v>
      </c>
      <c r="D33" s="23" t="s">
        <v>256</v>
      </c>
      <c r="E33" s="53">
        <f>SUM(H33,J33,L33,N33)-P33</f>
        <v>427</v>
      </c>
      <c r="F33" s="55">
        <v>65</v>
      </c>
      <c r="G33" s="56" t="s">
        <v>112</v>
      </c>
      <c r="H33" s="48">
        <v>105</v>
      </c>
      <c r="I33" s="49" t="s">
        <v>257</v>
      </c>
      <c r="J33" s="48">
        <v>110</v>
      </c>
      <c r="K33" s="49" t="s">
        <v>258</v>
      </c>
      <c r="L33" s="48">
        <v>106</v>
      </c>
      <c r="M33" s="49" t="s">
        <v>259</v>
      </c>
      <c r="N33" s="48">
        <v>106</v>
      </c>
      <c r="O33" s="49" t="s">
        <v>259</v>
      </c>
      <c r="P33" s="62"/>
      <c r="Q33" s="20"/>
    </row>
    <row r="34" spans="1:17" ht="12.75" customHeight="1">
      <c r="A34" s="50"/>
      <c r="B34" s="51"/>
      <c r="C34" s="52"/>
      <c r="D34" s="24" t="s">
        <v>260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62"/>
      <c r="Q34" s="20"/>
    </row>
    <row r="35" spans="1:17" ht="12.75" customHeight="1">
      <c r="A35" s="50">
        <v>16</v>
      </c>
      <c r="B35" s="51" t="s">
        <v>166</v>
      </c>
      <c r="C35" s="52" t="s">
        <v>167</v>
      </c>
      <c r="D35" s="23" t="s">
        <v>168</v>
      </c>
      <c r="E35" s="53">
        <f>SUM(H35,J35,L35,N35)-P35</f>
        <v>423</v>
      </c>
      <c r="F35" s="55">
        <v>15</v>
      </c>
      <c r="G35" s="56" t="s">
        <v>112</v>
      </c>
      <c r="H35" s="48">
        <v>109</v>
      </c>
      <c r="I35" s="49" t="s">
        <v>261</v>
      </c>
      <c r="J35" s="48">
        <v>104</v>
      </c>
      <c r="K35" s="65" t="s">
        <v>262</v>
      </c>
      <c r="L35" s="48">
        <v>103</v>
      </c>
      <c r="M35" s="49" t="s">
        <v>263</v>
      </c>
      <c r="N35" s="48">
        <v>107</v>
      </c>
      <c r="O35" s="49" t="s">
        <v>264</v>
      </c>
      <c r="P35" s="62"/>
      <c r="Q35" s="20"/>
    </row>
    <row r="36" spans="1:17" ht="12.75" customHeight="1">
      <c r="A36" s="50"/>
      <c r="B36" s="51"/>
      <c r="C36" s="52"/>
      <c r="D36" s="24" t="s">
        <v>169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62"/>
      <c r="Q36" s="20"/>
    </row>
    <row r="37" spans="1:17" ht="12.75" customHeight="1">
      <c r="A37" s="50">
        <v>17</v>
      </c>
      <c r="B37" s="51" t="s">
        <v>150</v>
      </c>
      <c r="C37" s="52" t="s">
        <v>151</v>
      </c>
      <c r="D37" s="23" t="s">
        <v>152</v>
      </c>
      <c r="E37" s="53">
        <f>SUM(H37,J37,L37,N37)-P37</f>
        <v>421</v>
      </c>
      <c r="F37" s="55">
        <v>45</v>
      </c>
      <c r="G37" s="56" t="s">
        <v>112</v>
      </c>
      <c r="H37" s="48">
        <v>107</v>
      </c>
      <c r="I37" s="49" t="s">
        <v>265</v>
      </c>
      <c r="J37" s="48">
        <v>108</v>
      </c>
      <c r="K37" s="49" t="s">
        <v>266</v>
      </c>
      <c r="L37" s="48">
        <v>106</v>
      </c>
      <c r="M37" s="49" t="s">
        <v>267</v>
      </c>
      <c r="N37" s="48">
        <v>100</v>
      </c>
      <c r="O37" s="49" t="s">
        <v>268</v>
      </c>
      <c r="P37" s="62"/>
      <c r="Q37" s="20"/>
    </row>
    <row r="38" spans="1:17" ht="12.75" customHeight="1">
      <c r="A38" s="50"/>
      <c r="B38" s="51"/>
      <c r="C38" s="52"/>
      <c r="D38" s="24" t="s">
        <v>269</v>
      </c>
      <c r="E38" s="54"/>
      <c r="F38" s="55"/>
      <c r="G38" s="56"/>
      <c r="H38" s="48"/>
      <c r="I38" s="49"/>
      <c r="J38" s="48"/>
      <c r="K38" s="49"/>
      <c r="L38" s="48"/>
      <c r="M38" s="49"/>
      <c r="N38" s="48"/>
      <c r="O38" s="49"/>
      <c r="P38" s="62"/>
      <c r="Q38" s="20"/>
    </row>
    <row r="39" spans="1:17" ht="12.75" customHeight="1">
      <c r="A39" s="50">
        <v>18</v>
      </c>
      <c r="B39" s="51" t="s">
        <v>157</v>
      </c>
      <c r="C39" s="52" t="s">
        <v>151</v>
      </c>
      <c r="D39" s="21" t="s">
        <v>158</v>
      </c>
      <c r="E39" s="53">
        <f>SUM(H39,J39,L39,N39)-P39</f>
        <v>416</v>
      </c>
      <c r="F39" s="55">
        <v>20</v>
      </c>
      <c r="G39" s="56" t="s">
        <v>117</v>
      </c>
      <c r="H39" s="48">
        <v>105</v>
      </c>
      <c r="I39" s="49" t="s">
        <v>270</v>
      </c>
      <c r="J39" s="48">
        <v>103</v>
      </c>
      <c r="K39" s="65" t="s">
        <v>271</v>
      </c>
      <c r="L39" s="48">
        <v>100</v>
      </c>
      <c r="M39" s="49" t="s">
        <v>272</v>
      </c>
      <c r="N39" s="48">
        <v>108</v>
      </c>
      <c r="O39" s="49" t="s">
        <v>273</v>
      </c>
      <c r="P39" s="62"/>
      <c r="Q39" s="20"/>
    </row>
    <row r="40" spans="1:17" ht="12.75" customHeight="1">
      <c r="A40" s="50"/>
      <c r="B40" s="51"/>
      <c r="C40" s="52"/>
      <c r="D40" s="22" t="s">
        <v>274</v>
      </c>
      <c r="E40" s="54"/>
      <c r="F40" s="55"/>
      <c r="G40" s="56"/>
      <c r="H40" s="48"/>
      <c r="I40" s="49"/>
      <c r="J40" s="48"/>
      <c r="K40" s="49"/>
      <c r="L40" s="48"/>
      <c r="M40" s="49"/>
      <c r="N40" s="48"/>
      <c r="O40" s="49"/>
      <c r="P40" s="62"/>
      <c r="Q40" s="20"/>
    </row>
    <row r="41" spans="1:17" ht="12.75" customHeight="1">
      <c r="A41" s="50">
        <v>19</v>
      </c>
      <c r="B41" s="51" t="s">
        <v>190</v>
      </c>
      <c r="C41" s="52" t="s">
        <v>134</v>
      </c>
      <c r="D41" s="23" t="s">
        <v>191</v>
      </c>
      <c r="E41" s="53">
        <f>SUM(H41,J41,L41,N41)-P41</f>
        <v>406</v>
      </c>
      <c r="F41" s="55">
        <v>60</v>
      </c>
      <c r="G41" s="56" t="s">
        <v>112</v>
      </c>
      <c r="H41" s="48">
        <v>109</v>
      </c>
      <c r="I41" s="49" t="s">
        <v>275</v>
      </c>
      <c r="J41" s="48">
        <v>93</v>
      </c>
      <c r="K41" s="65" t="s">
        <v>276</v>
      </c>
      <c r="L41" s="48">
        <v>94</v>
      </c>
      <c r="M41" s="49" t="s">
        <v>277</v>
      </c>
      <c r="N41" s="48">
        <v>110</v>
      </c>
      <c r="O41" s="49" t="s">
        <v>278</v>
      </c>
      <c r="P41" s="62"/>
      <c r="Q41" s="20"/>
    </row>
    <row r="42" spans="1:17" ht="12.75" customHeight="1">
      <c r="A42" s="50"/>
      <c r="B42" s="51"/>
      <c r="C42" s="52"/>
      <c r="D42" s="24" t="s">
        <v>192</v>
      </c>
      <c r="E42" s="54"/>
      <c r="F42" s="55"/>
      <c r="G42" s="56"/>
      <c r="H42" s="48"/>
      <c r="I42" s="49"/>
      <c r="J42" s="48"/>
      <c r="K42" s="49"/>
      <c r="L42" s="48"/>
      <c r="M42" s="49"/>
      <c r="N42" s="48"/>
      <c r="O42" s="49"/>
      <c r="P42" s="62"/>
      <c r="Q42" s="20"/>
    </row>
    <row r="43" spans="1:16" ht="12.75" customHeight="1">
      <c r="A43" s="50">
        <v>20</v>
      </c>
      <c r="B43" s="51" t="s">
        <v>176</v>
      </c>
      <c r="C43" s="63" t="s">
        <v>177</v>
      </c>
      <c r="D43" s="21" t="s">
        <v>178</v>
      </c>
      <c r="E43" s="53">
        <f>SUM(H43,J43,L43,N43)-P43</f>
        <v>398</v>
      </c>
      <c r="F43" s="55">
        <v>45</v>
      </c>
      <c r="G43" s="56" t="s">
        <v>112</v>
      </c>
      <c r="H43" s="48">
        <v>99</v>
      </c>
      <c r="I43" s="49" t="s">
        <v>279</v>
      </c>
      <c r="J43" s="48">
        <v>101</v>
      </c>
      <c r="K43" s="65" t="s">
        <v>263</v>
      </c>
      <c r="L43" s="48">
        <v>97</v>
      </c>
      <c r="M43" s="49" t="s">
        <v>280</v>
      </c>
      <c r="N43" s="48">
        <v>101</v>
      </c>
      <c r="O43" s="49" t="s">
        <v>280</v>
      </c>
      <c r="P43" s="62"/>
    </row>
    <row r="44" spans="1:16" ht="12.75" customHeight="1">
      <c r="A44" s="50"/>
      <c r="B44" s="51"/>
      <c r="C44" s="63"/>
      <c r="D44" s="22" t="s">
        <v>281</v>
      </c>
      <c r="E44" s="54"/>
      <c r="F44" s="55"/>
      <c r="G44" s="56"/>
      <c r="H44" s="48"/>
      <c r="I44" s="49"/>
      <c r="J44" s="48"/>
      <c r="K44" s="49"/>
      <c r="L44" s="48"/>
      <c r="M44" s="49"/>
      <c r="N44" s="48"/>
      <c r="O44" s="49"/>
      <c r="P44" s="62"/>
    </row>
    <row r="45" spans="1:16" ht="12.75" customHeight="1">
      <c r="A45" s="50">
        <v>21</v>
      </c>
      <c r="B45" s="51" t="s">
        <v>133</v>
      </c>
      <c r="C45" s="52" t="s">
        <v>134</v>
      </c>
      <c r="D45" s="23" t="s">
        <v>135</v>
      </c>
      <c r="E45" s="53">
        <f>SUM(H45,J45,L45,N45)-P45</f>
        <v>174</v>
      </c>
      <c r="F45" s="55"/>
      <c r="G45" s="56" t="s">
        <v>112</v>
      </c>
      <c r="H45" s="48"/>
      <c r="I45" s="57"/>
      <c r="J45" s="48"/>
      <c r="K45" s="49"/>
      <c r="L45" s="48">
        <v>116</v>
      </c>
      <c r="M45" s="49" t="s">
        <v>203</v>
      </c>
      <c r="N45" s="48">
        <v>58</v>
      </c>
      <c r="O45" s="49" t="s">
        <v>206</v>
      </c>
      <c r="P45" s="59"/>
    </row>
    <row r="46" spans="1:16" ht="12.75" customHeight="1">
      <c r="A46" s="50"/>
      <c r="B46" s="51"/>
      <c r="C46" s="52"/>
      <c r="D46" s="24" t="s">
        <v>136</v>
      </c>
      <c r="E46" s="54"/>
      <c r="F46" s="55"/>
      <c r="G46" s="56"/>
      <c r="H46" s="48"/>
      <c r="I46" s="58"/>
      <c r="J46" s="48"/>
      <c r="K46" s="49"/>
      <c r="L46" s="48"/>
      <c r="M46" s="49"/>
      <c r="N46" s="48"/>
      <c r="O46" s="49"/>
      <c r="P46" s="60"/>
    </row>
    <row r="47" ht="12.75" customHeight="1">
      <c r="G47" s="18"/>
    </row>
    <row r="48" ht="12.75" customHeight="1">
      <c r="G48" s="18"/>
    </row>
    <row r="49" ht="12.75" customHeight="1">
      <c r="G49" s="18"/>
    </row>
    <row r="50" ht="12.75" customHeight="1">
      <c r="G50" s="18"/>
    </row>
    <row r="51" ht="12.75" customHeight="1">
      <c r="G51" s="18"/>
    </row>
    <row r="52" ht="12.75" customHeight="1">
      <c r="G52" s="18"/>
    </row>
    <row r="53" ht="12.75" customHeight="1">
      <c r="G53" s="18"/>
    </row>
    <row r="54" ht="12.75">
      <c r="G54" s="18"/>
    </row>
    <row r="55" ht="12.75">
      <c r="G55" s="18"/>
    </row>
    <row r="56" ht="12.75">
      <c r="G56" s="18"/>
    </row>
    <row r="57" ht="12.75">
      <c r="G57" s="18"/>
    </row>
  </sheetData>
  <sheetProtection/>
  <mergeCells count="332">
    <mergeCell ref="A5:A6"/>
    <mergeCell ref="N3:N4"/>
    <mergeCell ref="O3:O4"/>
    <mergeCell ref="F3:F4"/>
    <mergeCell ref="G3:G4"/>
    <mergeCell ref="H3:H4"/>
    <mergeCell ref="I3:I4"/>
    <mergeCell ref="J3:J4"/>
    <mergeCell ref="K3:K4"/>
    <mergeCell ref="L3:L4"/>
    <mergeCell ref="A2:P2"/>
    <mergeCell ref="A3:A4"/>
    <mergeCell ref="B3:B4"/>
    <mergeCell ref="C3:C4"/>
    <mergeCell ref="D3:D4"/>
    <mergeCell ref="E3:E4"/>
    <mergeCell ref="P3:P4"/>
    <mergeCell ref="M3:M4"/>
    <mergeCell ref="B5:B6"/>
    <mergeCell ref="C5:C6"/>
    <mergeCell ref="E5:E6"/>
    <mergeCell ref="F5:F6"/>
    <mergeCell ref="G5:G6"/>
    <mergeCell ref="H5:H6"/>
    <mergeCell ref="O5:O6"/>
    <mergeCell ref="P5:P6"/>
    <mergeCell ref="M5:M6"/>
    <mergeCell ref="N5:N6"/>
    <mergeCell ref="L7:L8"/>
    <mergeCell ref="M7:M8"/>
    <mergeCell ref="I5:I6"/>
    <mergeCell ref="J5:J6"/>
    <mergeCell ref="K5:K6"/>
    <mergeCell ref="L5:L6"/>
    <mergeCell ref="J7:J8"/>
    <mergeCell ref="K7:K8"/>
    <mergeCell ref="A7:A8"/>
    <mergeCell ref="B7:B8"/>
    <mergeCell ref="C7:C8"/>
    <mergeCell ref="E7:E8"/>
    <mergeCell ref="F7:F8"/>
    <mergeCell ref="G7:G8"/>
    <mergeCell ref="H7:H8"/>
    <mergeCell ref="I7:I8"/>
    <mergeCell ref="N7:N8"/>
    <mergeCell ref="O7:O8"/>
    <mergeCell ref="P7:P8"/>
    <mergeCell ref="A9:A10"/>
    <mergeCell ref="B9:B10"/>
    <mergeCell ref="C9:C10"/>
    <mergeCell ref="E9:E10"/>
    <mergeCell ref="F9:F10"/>
    <mergeCell ref="G9:G10"/>
    <mergeCell ref="H9:H10"/>
    <mergeCell ref="H13:H14"/>
    <mergeCell ref="O9:O10"/>
    <mergeCell ref="P9:P10"/>
    <mergeCell ref="I9:I10"/>
    <mergeCell ref="J9:J10"/>
    <mergeCell ref="K9:K10"/>
    <mergeCell ref="L9:L10"/>
    <mergeCell ref="M9:M10"/>
    <mergeCell ref="N9:N10"/>
    <mergeCell ref="J11:J12"/>
    <mergeCell ref="F11:F12"/>
    <mergeCell ref="G11:G12"/>
    <mergeCell ref="H11:H12"/>
    <mergeCell ref="A11:A12"/>
    <mergeCell ref="B11:B12"/>
    <mergeCell ref="C11:C12"/>
    <mergeCell ref="E11:E12"/>
    <mergeCell ref="N11:N12"/>
    <mergeCell ref="K11:K12"/>
    <mergeCell ref="L11:L12"/>
    <mergeCell ref="M11:M12"/>
    <mergeCell ref="P11:P12"/>
    <mergeCell ref="A13:A14"/>
    <mergeCell ref="B13:B14"/>
    <mergeCell ref="C13:C14"/>
    <mergeCell ref="E13:E14"/>
    <mergeCell ref="F13:F14"/>
    <mergeCell ref="O13:O14"/>
    <mergeCell ref="P13:P14"/>
    <mergeCell ref="I11:I12"/>
    <mergeCell ref="L15:L16"/>
    <mergeCell ref="M15:M16"/>
    <mergeCell ref="I15:I16"/>
    <mergeCell ref="L13:L14"/>
    <mergeCell ref="M13:M14"/>
    <mergeCell ref="I13:I14"/>
    <mergeCell ref="O11:O12"/>
    <mergeCell ref="K13:K14"/>
    <mergeCell ref="J13:J14"/>
    <mergeCell ref="J15:J16"/>
    <mergeCell ref="K15:K16"/>
    <mergeCell ref="F15:F16"/>
    <mergeCell ref="G15:G16"/>
    <mergeCell ref="H15:H16"/>
    <mergeCell ref="G13:G14"/>
    <mergeCell ref="H17:H18"/>
    <mergeCell ref="O17:O18"/>
    <mergeCell ref="A15:A16"/>
    <mergeCell ref="B15:B16"/>
    <mergeCell ref="C15:C16"/>
    <mergeCell ref="E15:E16"/>
    <mergeCell ref="N15:N16"/>
    <mergeCell ref="O15:O16"/>
    <mergeCell ref="J19:J20"/>
    <mergeCell ref="N19:N20"/>
    <mergeCell ref="P15:P16"/>
    <mergeCell ref="N13:N14"/>
    <mergeCell ref="A17:A18"/>
    <mergeCell ref="B17:B18"/>
    <mergeCell ref="C17:C18"/>
    <mergeCell ref="E17:E18"/>
    <mergeCell ref="F17:F18"/>
    <mergeCell ref="G17:G18"/>
    <mergeCell ref="P17:P18"/>
    <mergeCell ref="I17:I18"/>
    <mergeCell ref="J17:J18"/>
    <mergeCell ref="K17:K18"/>
    <mergeCell ref="L17:L18"/>
    <mergeCell ref="M17:M18"/>
    <mergeCell ref="N17:N18"/>
    <mergeCell ref="G19:G20"/>
    <mergeCell ref="H19:H20"/>
    <mergeCell ref="A19:A20"/>
    <mergeCell ref="B19:B20"/>
    <mergeCell ref="C19:C20"/>
    <mergeCell ref="E19:E20"/>
    <mergeCell ref="K19:K20"/>
    <mergeCell ref="L19:L20"/>
    <mergeCell ref="M19:M20"/>
    <mergeCell ref="P19:P20"/>
    <mergeCell ref="A21:A22"/>
    <mergeCell ref="B21:B22"/>
    <mergeCell ref="C21:C22"/>
    <mergeCell ref="E21:E22"/>
    <mergeCell ref="F21:F22"/>
    <mergeCell ref="F19:F20"/>
    <mergeCell ref="O21:O22"/>
    <mergeCell ref="P21:P22"/>
    <mergeCell ref="I19:I20"/>
    <mergeCell ref="L23:L24"/>
    <mergeCell ref="M23:M24"/>
    <mergeCell ref="I23:I24"/>
    <mergeCell ref="L21:L22"/>
    <mergeCell ref="M21:M22"/>
    <mergeCell ref="I21:I22"/>
    <mergeCell ref="O19:O20"/>
    <mergeCell ref="K21:K22"/>
    <mergeCell ref="J21:J22"/>
    <mergeCell ref="J23:J24"/>
    <mergeCell ref="K23:K24"/>
    <mergeCell ref="F23:F24"/>
    <mergeCell ref="G23:G24"/>
    <mergeCell ref="H23:H24"/>
    <mergeCell ref="G21:G22"/>
    <mergeCell ref="H21:H22"/>
    <mergeCell ref="A23:A24"/>
    <mergeCell ref="B23:B24"/>
    <mergeCell ref="C23:C24"/>
    <mergeCell ref="E23:E24"/>
    <mergeCell ref="N23:N24"/>
    <mergeCell ref="O23:O24"/>
    <mergeCell ref="N27:N28"/>
    <mergeCell ref="P23:P24"/>
    <mergeCell ref="N21:N22"/>
    <mergeCell ref="A25:A26"/>
    <mergeCell ref="B25:B26"/>
    <mergeCell ref="C25:C26"/>
    <mergeCell ref="E25:E26"/>
    <mergeCell ref="F25:F26"/>
    <mergeCell ref="G25:G26"/>
    <mergeCell ref="H25:H26"/>
    <mergeCell ref="P25:P26"/>
    <mergeCell ref="I25:I26"/>
    <mergeCell ref="J25:J26"/>
    <mergeCell ref="K25:K26"/>
    <mergeCell ref="L25:L26"/>
    <mergeCell ref="M25:M26"/>
    <mergeCell ref="N25:N26"/>
    <mergeCell ref="O25:O26"/>
    <mergeCell ref="F27:F28"/>
    <mergeCell ref="G27:G28"/>
    <mergeCell ref="H27:H28"/>
    <mergeCell ref="A27:A28"/>
    <mergeCell ref="B27:B28"/>
    <mergeCell ref="C27:C28"/>
    <mergeCell ref="E27:E28"/>
    <mergeCell ref="O27:O28"/>
    <mergeCell ref="K27:K28"/>
    <mergeCell ref="L27:L28"/>
    <mergeCell ref="M27:M28"/>
    <mergeCell ref="P27:P28"/>
    <mergeCell ref="A29:A30"/>
    <mergeCell ref="B29:B30"/>
    <mergeCell ref="C29:C30"/>
    <mergeCell ref="E29:E30"/>
    <mergeCell ref="F29:F30"/>
    <mergeCell ref="I27:I28"/>
    <mergeCell ref="L31:L32"/>
    <mergeCell ref="M31:M32"/>
    <mergeCell ref="I31:I32"/>
    <mergeCell ref="L29:L30"/>
    <mergeCell ref="M29:M30"/>
    <mergeCell ref="I29:I30"/>
    <mergeCell ref="J27:J28"/>
    <mergeCell ref="F31:F32"/>
    <mergeCell ref="G31:G32"/>
    <mergeCell ref="H31:H32"/>
    <mergeCell ref="G29:G30"/>
    <mergeCell ref="O29:O30"/>
    <mergeCell ref="P29:P30"/>
    <mergeCell ref="H29:H30"/>
    <mergeCell ref="H33:H34"/>
    <mergeCell ref="O33:O34"/>
    <mergeCell ref="A31:A32"/>
    <mergeCell ref="B31:B32"/>
    <mergeCell ref="C31:C32"/>
    <mergeCell ref="E31:E32"/>
    <mergeCell ref="N31:N32"/>
    <mergeCell ref="O31:O32"/>
    <mergeCell ref="J31:J32"/>
    <mergeCell ref="K31:K32"/>
    <mergeCell ref="A33:A34"/>
    <mergeCell ref="B33:B34"/>
    <mergeCell ref="C33:C34"/>
    <mergeCell ref="E33:E34"/>
    <mergeCell ref="F33:F34"/>
    <mergeCell ref="G33:G34"/>
    <mergeCell ref="M33:M34"/>
    <mergeCell ref="N33:N34"/>
    <mergeCell ref="J35:J36"/>
    <mergeCell ref="P37:P38"/>
    <mergeCell ref="P31:P32"/>
    <mergeCell ref="N29:N30"/>
    <mergeCell ref="K29:K30"/>
    <mergeCell ref="J29:J30"/>
    <mergeCell ref="A35:A36"/>
    <mergeCell ref="B35:B36"/>
    <mergeCell ref="C35:C36"/>
    <mergeCell ref="E35:E36"/>
    <mergeCell ref="H37:H38"/>
    <mergeCell ref="P33:P34"/>
    <mergeCell ref="I33:I34"/>
    <mergeCell ref="J33:J34"/>
    <mergeCell ref="K33:K34"/>
    <mergeCell ref="L33:L34"/>
    <mergeCell ref="O35:O36"/>
    <mergeCell ref="K35:K36"/>
    <mergeCell ref="L35:L36"/>
    <mergeCell ref="M35:M36"/>
    <mergeCell ref="K37:K38"/>
    <mergeCell ref="F35:F36"/>
    <mergeCell ref="G35:G36"/>
    <mergeCell ref="H35:H36"/>
    <mergeCell ref="L37:L38"/>
    <mergeCell ref="I35:I36"/>
    <mergeCell ref="M37:M38"/>
    <mergeCell ref="P35:P36"/>
    <mergeCell ref="A37:A38"/>
    <mergeCell ref="B37:B38"/>
    <mergeCell ref="C37:C38"/>
    <mergeCell ref="E37:E38"/>
    <mergeCell ref="F37:F38"/>
    <mergeCell ref="N35:N36"/>
    <mergeCell ref="G37:G38"/>
    <mergeCell ref="O37:O38"/>
    <mergeCell ref="I37:I38"/>
    <mergeCell ref="O39:O40"/>
    <mergeCell ref="P39:P40"/>
    <mergeCell ref="N37:N38"/>
    <mergeCell ref="N39:N40"/>
    <mergeCell ref="L39:L40"/>
    <mergeCell ref="M39:M40"/>
    <mergeCell ref="J37:J38"/>
    <mergeCell ref="A39:A40"/>
    <mergeCell ref="B39:B40"/>
    <mergeCell ref="C39:C40"/>
    <mergeCell ref="E39:E40"/>
    <mergeCell ref="J39:J40"/>
    <mergeCell ref="K39:K40"/>
    <mergeCell ref="F39:F40"/>
    <mergeCell ref="I39:I40"/>
    <mergeCell ref="G39:G40"/>
    <mergeCell ref="H39:H40"/>
    <mergeCell ref="A41:A42"/>
    <mergeCell ref="B41:B42"/>
    <mergeCell ref="C41:C42"/>
    <mergeCell ref="E41:E42"/>
    <mergeCell ref="P41:P42"/>
    <mergeCell ref="I41:I42"/>
    <mergeCell ref="J41:J42"/>
    <mergeCell ref="K41:K42"/>
    <mergeCell ref="L41:L42"/>
    <mergeCell ref="M41:M42"/>
    <mergeCell ref="N41:N42"/>
    <mergeCell ref="L43:L44"/>
    <mergeCell ref="M43:M44"/>
    <mergeCell ref="F41:F42"/>
    <mergeCell ref="O41:O42"/>
    <mergeCell ref="G41:G42"/>
    <mergeCell ref="H41:H42"/>
    <mergeCell ref="N43:N44"/>
    <mergeCell ref="O43:O44"/>
    <mergeCell ref="F43:F44"/>
    <mergeCell ref="G43:G44"/>
    <mergeCell ref="J43:J44"/>
    <mergeCell ref="K43:K44"/>
    <mergeCell ref="A43:A44"/>
    <mergeCell ref="B43:B44"/>
    <mergeCell ref="C43:C44"/>
    <mergeCell ref="E43:E44"/>
    <mergeCell ref="H43:H44"/>
    <mergeCell ref="I43:I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O45:O46"/>
    <mergeCell ref="P45:P46"/>
    <mergeCell ref="K45:K46"/>
    <mergeCell ref="L45:L46"/>
    <mergeCell ref="M45:M46"/>
    <mergeCell ref="N45:N46"/>
  </mergeCells>
  <printOptions/>
  <pageMargins left="1.1811023622047245" right="0.7480314960629921" top="0" bottom="0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6.00390625" style="18" bestFit="1" customWidth="1"/>
    <col min="9" max="9" width="8.57421875" style="18" bestFit="1" customWidth="1"/>
    <col min="10" max="10" width="6.00390625" style="18" bestFit="1" customWidth="1"/>
    <col min="11" max="11" width="6.421875" style="18" bestFit="1" customWidth="1"/>
    <col min="12" max="12" width="6.00390625" style="18" bestFit="1" customWidth="1"/>
    <col min="13" max="13" width="6.421875" style="18" bestFit="1" customWidth="1"/>
    <col min="14" max="14" width="6.00390625" style="18" bestFit="1" customWidth="1"/>
    <col min="15" max="15" width="6.421875" style="18" bestFit="1" customWidth="1"/>
    <col min="16" max="16" width="6.00390625" style="18" bestFit="1" customWidth="1"/>
    <col min="17" max="17" width="6.421875" style="18" bestFit="1" customWidth="1"/>
    <col min="18" max="18" width="6.00390625" style="18" bestFit="1" customWidth="1"/>
    <col min="19" max="19" width="6.421875" style="18" bestFit="1" customWidth="1"/>
    <col min="20" max="20" width="7.8515625" style="18" customWidth="1"/>
    <col min="21" max="16384" width="11.421875" style="18" customWidth="1"/>
  </cols>
  <sheetData>
    <row r="1" ht="69" customHeight="1"/>
    <row r="2" spans="1:20" ht="15.75">
      <c r="A2" s="75" t="s">
        <v>289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81">
        <v>5</v>
      </c>
      <c r="Q3" s="80" t="s">
        <v>108</v>
      </c>
      <c r="R3" s="81">
        <v>6</v>
      </c>
      <c r="S3" s="80" t="s">
        <v>108</v>
      </c>
      <c r="T3" s="94" t="s">
        <v>109</v>
      </c>
      <c r="U3" s="20"/>
    </row>
    <row r="4" spans="1:21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95"/>
      <c r="U4" s="20"/>
    </row>
    <row r="5" spans="1:21" ht="12" customHeight="1">
      <c r="A5" s="50">
        <v>1</v>
      </c>
      <c r="B5" s="51" t="s">
        <v>94</v>
      </c>
      <c r="C5" s="63" t="s">
        <v>110</v>
      </c>
      <c r="D5" s="21" t="s">
        <v>111</v>
      </c>
      <c r="E5" s="53">
        <f>SUM(H5,J5,L5,N5,P5,R5)-T5</f>
        <v>928</v>
      </c>
      <c r="F5" s="55">
        <v>0</v>
      </c>
      <c r="G5" s="69" t="s">
        <v>224</v>
      </c>
      <c r="H5" s="48">
        <v>155</v>
      </c>
      <c r="I5" s="49" t="s">
        <v>290</v>
      </c>
      <c r="J5" s="48">
        <v>155</v>
      </c>
      <c r="K5" s="87" t="s">
        <v>291</v>
      </c>
      <c r="L5" s="72">
        <v>154</v>
      </c>
      <c r="M5" s="87" t="s">
        <v>292</v>
      </c>
      <c r="N5" s="48">
        <v>156</v>
      </c>
      <c r="O5" s="49" t="s">
        <v>293</v>
      </c>
      <c r="P5" s="72">
        <v>156</v>
      </c>
      <c r="Q5" s="57" t="s">
        <v>294</v>
      </c>
      <c r="R5" s="72">
        <v>152</v>
      </c>
      <c r="S5" s="49" t="s">
        <v>295</v>
      </c>
      <c r="T5" s="59"/>
      <c r="U5" s="20"/>
    </row>
    <row r="6" spans="1:21" ht="12" customHeight="1">
      <c r="A6" s="50"/>
      <c r="B6" s="51"/>
      <c r="C6" s="63"/>
      <c r="D6" s="22" t="s">
        <v>113</v>
      </c>
      <c r="E6" s="54"/>
      <c r="F6" s="55"/>
      <c r="G6" s="69"/>
      <c r="H6" s="48"/>
      <c r="I6" s="49"/>
      <c r="J6" s="48"/>
      <c r="K6" s="88"/>
      <c r="L6" s="72"/>
      <c r="M6" s="88"/>
      <c r="N6" s="48"/>
      <c r="O6" s="49"/>
      <c r="P6" s="72"/>
      <c r="Q6" s="58"/>
      <c r="R6" s="72"/>
      <c r="S6" s="49"/>
      <c r="T6" s="60"/>
      <c r="U6" s="20"/>
    </row>
    <row r="7" spans="1:21" ht="12.75" customHeight="1">
      <c r="A7" s="50">
        <v>2</v>
      </c>
      <c r="B7" s="51" t="s">
        <v>144</v>
      </c>
      <c r="C7" s="63" t="s">
        <v>141</v>
      </c>
      <c r="D7" s="23" t="s">
        <v>145</v>
      </c>
      <c r="E7" s="53">
        <f>SUM(H7,J7,L7,N7,P7,R7)-T7</f>
        <v>916</v>
      </c>
      <c r="F7" s="55">
        <v>46</v>
      </c>
      <c r="G7" s="69" t="s">
        <v>112</v>
      </c>
      <c r="H7" s="48">
        <v>155</v>
      </c>
      <c r="I7" s="49" t="s">
        <v>296</v>
      </c>
      <c r="J7" s="48">
        <v>151</v>
      </c>
      <c r="K7" s="57" t="s">
        <v>297</v>
      </c>
      <c r="L7" s="48">
        <v>152</v>
      </c>
      <c r="M7" s="57" t="s">
        <v>298</v>
      </c>
      <c r="N7" s="48">
        <v>151</v>
      </c>
      <c r="O7" s="49" t="s">
        <v>299</v>
      </c>
      <c r="P7" s="48">
        <v>155</v>
      </c>
      <c r="Q7" s="57" t="s">
        <v>300</v>
      </c>
      <c r="R7" s="72">
        <v>152</v>
      </c>
      <c r="S7" s="49" t="s">
        <v>301</v>
      </c>
      <c r="T7" s="59"/>
      <c r="U7" s="20"/>
    </row>
    <row r="8" spans="1:21" ht="12.75" customHeight="1">
      <c r="A8" s="50"/>
      <c r="B8" s="51"/>
      <c r="C8" s="63"/>
      <c r="D8" s="24" t="s">
        <v>146</v>
      </c>
      <c r="E8" s="54"/>
      <c r="F8" s="55"/>
      <c r="G8" s="69"/>
      <c r="H8" s="48"/>
      <c r="I8" s="49"/>
      <c r="J8" s="48"/>
      <c r="K8" s="58"/>
      <c r="L8" s="48"/>
      <c r="M8" s="58"/>
      <c r="N8" s="48"/>
      <c r="O8" s="49"/>
      <c r="P8" s="48"/>
      <c r="Q8" s="58"/>
      <c r="R8" s="72"/>
      <c r="S8" s="49"/>
      <c r="T8" s="60"/>
      <c r="U8" s="20"/>
    </row>
    <row r="9" spans="1:21" ht="12.75" customHeight="1">
      <c r="A9" s="50">
        <v>3</v>
      </c>
      <c r="B9" s="51" t="s">
        <v>126</v>
      </c>
      <c r="C9" s="63" t="s">
        <v>127</v>
      </c>
      <c r="D9" s="23" t="s">
        <v>128</v>
      </c>
      <c r="E9" s="53">
        <f>SUM(H9,J9,L9,N9,P9,R9)-T9</f>
        <v>907</v>
      </c>
      <c r="F9" s="55">
        <v>65</v>
      </c>
      <c r="G9" s="69" t="s">
        <v>117</v>
      </c>
      <c r="H9" s="48">
        <v>155</v>
      </c>
      <c r="I9" s="49" t="s">
        <v>302</v>
      </c>
      <c r="J9" s="48">
        <v>154</v>
      </c>
      <c r="K9" s="57" t="s">
        <v>303</v>
      </c>
      <c r="L9" s="48">
        <v>152</v>
      </c>
      <c r="M9" s="57" t="s">
        <v>304</v>
      </c>
      <c r="N9" s="48">
        <v>152</v>
      </c>
      <c r="O9" s="49" t="s">
        <v>294</v>
      </c>
      <c r="P9" s="48">
        <v>147</v>
      </c>
      <c r="Q9" s="57" t="s">
        <v>298</v>
      </c>
      <c r="R9" s="48">
        <v>147</v>
      </c>
      <c r="S9" s="49" t="s">
        <v>305</v>
      </c>
      <c r="T9" s="59"/>
      <c r="U9" s="20"/>
    </row>
    <row r="10" spans="1:21" ht="12.75" customHeight="1">
      <c r="A10" s="50"/>
      <c r="B10" s="51"/>
      <c r="C10" s="63"/>
      <c r="D10" s="24" t="s">
        <v>129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48"/>
      <c r="Q10" s="58"/>
      <c r="R10" s="48"/>
      <c r="S10" s="49"/>
      <c r="T10" s="60"/>
      <c r="U10" s="20"/>
    </row>
    <row r="11" spans="1:21" ht="12.75" customHeight="1">
      <c r="A11" s="50">
        <v>4</v>
      </c>
      <c r="B11" s="51" t="s">
        <v>123</v>
      </c>
      <c r="C11" s="63" t="s">
        <v>120</v>
      </c>
      <c r="D11" s="23" t="s">
        <v>124</v>
      </c>
      <c r="E11" s="53">
        <f>SUM(H11,J11,L11,N11,P11,R11)-T11</f>
        <v>905</v>
      </c>
      <c r="F11" s="55">
        <v>56</v>
      </c>
      <c r="G11" s="69" t="s">
        <v>205</v>
      </c>
      <c r="H11" s="48">
        <v>147</v>
      </c>
      <c r="I11" s="49" t="s">
        <v>306</v>
      </c>
      <c r="J11" s="48">
        <v>150</v>
      </c>
      <c r="K11" s="49" t="s">
        <v>303</v>
      </c>
      <c r="L11" s="48">
        <v>148</v>
      </c>
      <c r="M11" s="49" t="s">
        <v>307</v>
      </c>
      <c r="N11" s="72">
        <v>159</v>
      </c>
      <c r="O11" s="90" t="s">
        <v>308</v>
      </c>
      <c r="P11" s="48">
        <v>150</v>
      </c>
      <c r="Q11" s="89" t="s">
        <v>309</v>
      </c>
      <c r="R11" s="48">
        <v>151</v>
      </c>
      <c r="S11" s="89" t="s">
        <v>304</v>
      </c>
      <c r="T11" s="59"/>
      <c r="U11" s="20"/>
    </row>
    <row r="12" spans="1:21" ht="12.75" customHeight="1">
      <c r="A12" s="50"/>
      <c r="B12" s="51"/>
      <c r="C12" s="63"/>
      <c r="D12" s="24" t="s">
        <v>125</v>
      </c>
      <c r="E12" s="54"/>
      <c r="F12" s="55"/>
      <c r="G12" s="69"/>
      <c r="H12" s="48"/>
      <c r="I12" s="49"/>
      <c r="J12" s="48"/>
      <c r="K12" s="49"/>
      <c r="L12" s="48"/>
      <c r="M12" s="49"/>
      <c r="N12" s="72"/>
      <c r="O12" s="90"/>
      <c r="P12" s="48"/>
      <c r="Q12" s="89"/>
      <c r="R12" s="48"/>
      <c r="S12" s="89"/>
      <c r="T12" s="60"/>
      <c r="U12" s="20"/>
    </row>
    <row r="13" spans="1:21" ht="12.75" customHeight="1">
      <c r="A13" s="50">
        <v>5</v>
      </c>
      <c r="B13" s="51" t="s">
        <v>173</v>
      </c>
      <c r="C13" s="63" t="s">
        <v>167</v>
      </c>
      <c r="D13" s="23" t="s">
        <v>174</v>
      </c>
      <c r="E13" s="53">
        <f>SUM(H13,J13,L13,N13,P13,R13)-T13</f>
        <v>899</v>
      </c>
      <c r="F13" s="55">
        <v>84</v>
      </c>
      <c r="G13" s="69" t="s">
        <v>198</v>
      </c>
      <c r="H13" s="48">
        <v>147</v>
      </c>
      <c r="I13" s="49" t="s">
        <v>299</v>
      </c>
      <c r="J13" s="72">
        <v>156</v>
      </c>
      <c r="K13" s="49" t="s">
        <v>290</v>
      </c>
      <c r="L13" s="48">
        <v>152</v>
      </c>
      <c r="M13" s="49" t="s">
        <v>301</v>
      </c>
      <c r="N13" s="48">
        <v>151</v>
      </c>
      <c r="O13" s="49" t="s">
        <v>301</v>
      </c>
      <c r="P13" s="48">
        <v>147</v>
      </c>
      <c r="Q13" s="49" t="s">
        <v>310</v>
      </c>
      <c r="R13" s="48">
        <v>146</v>
      </c>
      <c r="S13" s="49" t="s">
        <v>311</v>
      </c>
      <c r="T13" s="59"/>
      <c r="U13" s="20"/>
    </row>
    <row r="14" spans="1:21" ht="12.75" customHeight="1">
      <c r="A14" s="50"/>
      <c r="B14" s="51"/>
      <c r="C14" s="63"/>
      <c r="D14" s="24" t="s">
        <v>175</v>
      </c>
      <c r="E14" s="54"/>
      <c r="F14" s="55"/>
      <c r="G14" s="69"/>
      <c r="H14" s="48"/>
      <c r="I14" s="49"/>
      <c r="J14" s="72"/>
      <c r="K14" s="49"/>
      <c r="L14" s="48"/>
      <c r="M14" s="49"/>
      <c r="N14" s="48"/>
      <c r="O14" s="49"/>
      <c r="P14" s="48"/>
      <c r="Q14" s="49"/>
      <c r="R14" s="48"/>
      <c r="S14" s="49"/>
      <c r="T14" s="60"/>
      <c r="U14" s="20"/>
    </row>
    <row r="15" spans="1:21" ht="12.75" customHeight="1">
      <c r="A15" s="50">
        <v>6</v>
      </c>
      <c r="B15" s="51" t="s">
        <v>119</v>
      </c>
      <c r="C15" s="52" t="s">
        <v>120</v>
      </c>
      <c r="D15" s="21" t="s">
        <v>121</v>
      </c>
      <c r="E15" s="53">
        <f>SUM(H15,J15,L15,N15,P15,R15)-T15</f>
        <v>897</v>
      </c>
      <c r="F15" s="55">
        <v>74</v>
      </c>
      <c r="G15" s="69" t="s">
        <v>205</v>
      </c>
      <c r="H15" s="48">
        <v>152</v>
      </c>
      <c r="I15" s="57" t="s">
        <v>312</v>
      </c>
      <c r="J15" s="48">
        <v>150</v>
      </c>
      <c r="K15" s="49" t="s">
        <v>313</v>
      </c>
      <c r="L15" s="48">
        <v>147</v>
      </c>
      <c r="M15" s="49" t="s">
        <v>314</v>
      </c>
      <c r="N15" s="48">
        <v>148</v>
      </c>
      <c r="O15" s="49" t="s">
        <v>298</v>
      </c>
      <c r="P15" s="48">
        <v>154</v>
      </c>
      <c r="Q15" s="49" t="s">
        <v>294</v>
      </c>
      <c r="R15" s="48">
        <v>146</v>
      </c>
      <c r="S15" s="49" t="s">
        <v>301</v>
      </c>
      <c r="T15" s="59"/>
      <c r="U15" s="20"/>
    </row>
    <row r="16" spans="1:21" ht="12.75" customHeight="1">
      <c r="A16" s="50"/>
      <c r="B16" s="51"/>
      <c r="C16" s="52"/>
      <c r="D16" s="22" t="s">
        <v>122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60"/>
      <c r="U16" s="20"/>
    </row>
    <row r="17" spans="1:21" ht="12.75" customHeight="1">
      <c r="A17" s="50">
        <v>7</v>
      </c>
      <c r="B17" s="51" t="s">
        <v>137</v>
      </c>
      <c r="C17" s="63" t="s">
        <v>134</v>
      </c>
      <c r="D17" s="23" t="s">
        <v>315</v>
      </c>
      <c r="E17" s="53">
        <f>SUM(H17,J17,L17,N17,P17,R17)-T17</f>
        <v>896</v>
      </c>
      <c r="F17" s="67">
        <v>70</v>
      </c>
      <c r="G17" s="69" t="s">
        <v>205</v>
      </c>
      <c r="H17" s="72">
        <v>156</v>
      </c>
      <c r="I17" s="49" t="s">
        <v>292</v>
      </c>
      <c r="J17" s="48">
        <v>148</v>
      </c>
      <c r="K17" s="49" t="s">
        <v>295</v>
      </c>
      <c r="L17" s="48">
        <v>146</v>
      </c>
      <c r="M17" s="49" t="s">
        <v>316</v>
      </c>
      <c r="N17" s="48">
        <v>148</v>
      </c>
      <c r="O17" s="49" t="s">
        <v>317</v>
      </c>
      <c r="P17" s="48">
        <v>151</v>
      </c>
      <c r="Q17" s="49" t="s">
        <v>318</v>
      </c>
      <c r="R17" s="48">
        <v>147</v>
      </c>
      <c r="S17" s="49" t="s">
        <v>310</v>
      </c>
      <c r="T17" s="59"/>
      <c r="U17" s="20"/>
    </row>
    <row r="18" spans="1:21" ht="12.75" customHeight="1">
      <c r="A18" s="50"/>
      <c r="B18" s="51"/>
      <c r="C18" s="63"/>
      <c r="D18" s="24" t="s">
        <v>139</v>
      </c>
      <c r="E18" s="54"/>
      <c r="F18" s="68"/>
      <c r="G18" s="69"/>
      <c r="H18" s="72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60"/>
      <c r="U18" s="20"/>
    </row>
    <row r="19" spans="1:21" ht="12.75" customHeight="1">
      <c r="A19" s="50">
        <v>8</v>
      </c>
      <c r="B19" s="51" t="s">
        <v>319</v>
      </c>
      <c r="C19" s="63" t="s">
        <v>167</v>
      </c>
      <c r="D19" s="23" t="s">
        <v>320</v>
      </c>
      <c r="E19" s="53">
        <f>SUM(H19,J19,L19,N19,P19,R19)-T19</f>
        <v>896</v>
      </c>
      <c r="F19" s="55">
        <v>67</v>
      </c>
      <c r="G19" s="56" t="s">
        <v>112</v>
      </c>
      <c r="H19" s="48">
        <v>154</v>
      </c>
      <c r="I19" s="49" t="s">
        <v>297</v>
      </c>
      <c r="J19" s="48">
        <v>149</v>
      </c>
      <c r="K19" s="49" t="s">
        <v>321</v>
      </c>
      <c r="L19" s="48">
        <v>147</v>
      </c>
      <c r="M19" s="49" t="s">
        <v>322</v>
      </c>
      <c r="N19" s="48">
        <v>148</v>
      </c>
      <c r="O19" s="49" t="s">
        <v>323</v>
      </c>
      <c r="P19" s="48">
        <v>151</v>
      </c>
      <c r="Q19" s="49" t="s">
        <v>317</v>
      </c>
      <c r="R19" s="48">
        <v>147</v>
      </c>
      <c r="S19" s="49" t="s">
        <v>324</v>
      </c>
      <c r="T19" s="59"/>
      <c r="U19" s="20"/>
    </row>
    <row r="20" spans="1:21" ht="12.75" customHeight="1">
      <c r="A20" s="50"/>
      <c r="B20" s="51"/>
      <c r="C20" s="63"/>
      <c r="D20" s="24" t="s">
        <v>325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60"/>
      <c r="U20" s="20"/>
    </row>
    <row r="21" spans="1:21" ht="12.75" customHeight="1">
      <c r="A21" s="50">
        <v>9</v>
      </c>
      <c r="B21" s="51" t="s">
        <v>133</v>
      </c>
      <c r="C21" s="52" t="s">
        <v>134</v>
      </c>
      <c r="D21" s="23" t="s">
        <v>135</v>
      </c>
      <c r="E21" s="53">
        <f>SUM(H21,J21,L21,N21,P21,R21)-T21</f>
        <v>895</v>
      </c>
      <c r="F21" s="55">
        <v>32</v>
      </c>
      <c r="G21" s="56" t="s">
        <v>326</v>
      </c>
      <c r="H21" s="48">
        <v>153</v>
      </c>
      <c r="I21" s="49" t="s">
        <v>294</v>
      </c>
      <c r="J21" s="48">
        <v>151</v>
      </c>
      <c r="K21" s="49" t="s">
        <v>327</v>
      </c>
      <c r="L21" s="48">
        <v>148</v>
      </c>
      <c r="M21" s="57" t="s">
        <v>328</v>
      </c>
      <c r="N21" s="48">
        <v>148</v>
      </c>
      <c r="O21" s="49" t="s">
        <v>329</v>
      </c>
      <c r="P21" s="48">
        <v>150</v>
      </c>
      <c r="Q21" s="57" t="s">
        <v>328</v>
      </c>
      <c r="R21" s="48">
        <v>145</v>
      </c>
      <c r="S21" s="49" t="s">
        <v>322</v>
      </c>
      <c r="T21" s="59"/>
      <c r="U21" s="20"/>
    </row>
    <row r="22" spans="1:21" ht="12.75" customHeight="1">
      <c r="A22" s="50"/>
      <c r="B22" s="51"/>
      <c r="C22" s="52"/>
      <c r="D22" s="24" t="s">
        <v>136</v>
      </c>
      <c r="E22" s="54"/>
      <c r="F22" s="55"/>
      <c r="G22" s="56"/>
      <c r="H22" s="48"/>
      <c r="I22" s="49"/>
      <c r="J22" s="48"/>
      <c r="K22" s="49"/>
      <c r="L22" s="48"/>
      <c r="M22" s="58"/>
      <c r="N22" s="48"/>
      <c r="O22" s="49"/>
      <c r="P22" s="48"/>
      <c r="Q22" s="58"/>
      <c r="R22" s="48"/>
      <c r="S22" s="49"/>
      <c r="T22" s="60"/>
      <c r="U22" s="20"/>
    </row>
    <row r="23" spans="1:21" ht="12.75" customHeight="1">
      <c r="A23" s="50">
        <v>10</v>
      </c>
      <c r="B23" s="51" t="s">
        <v>114</v>
      </c>
      <c r="C23" s="52" t="s">
        <v>115</v>
      </c>
      <c r="D23" s="23" t="s">
        <v>209</v>
      </c>
      <c r="E23" s="53">
        <f>SUM(H23,J23,L23,N23,P23,R23)-T23</f>
        <v>890</v>
      </c>
      <c r="F23" s="55">
        <v>60</v>
      </c>
      <c r="G23" s="56" t="s">
        <v>224</v>
      </c>
      <c r="H23" s="48">
        <v>154</v>
      </c>
      <c r="I23" s="49" t="s">
        <v>312</v>
      </c>
      <c r="J23" s="48">
        <v>153</v>
      </c>
      <c r="K23" s="49" t="s">
        <v>292</v>
      </c>
      <c r="L23" s="48">
        <v>144</v>
      </c>
      <c r="M23" s="49" t="s">
        <v>330</v>
      </c>
      <c r="N23" s="48">
        <v>149</v>
      </c>
      <c r="O23" s="49" t="s">
        <v>331</v>
      </c>
      <c r="P23" s="48">
        <v>144</v>
      </c>
      <c r="Q23" s="49" t="s">
        <v>332</v>
      </c>
      <c r="R23" s="48">
        <v>146</v>
      </c>
      <c r="S23" s="49" t="s">
        <v>305</v>
      </c>
      <c r="T23" s="59"/>
      <c r="U23" s="20"/>
    </row>
    <row r="24" spans="1:21" ht="12.75" customHeight="1">
      <c r="A24" s="50"/>
      <c r="B24" s="51"/>
      <c r="C24" s="52"/>
      <c r="D24" s="24" t="s">
        <v>118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60"/>
      <c r="U24" s="20"/>
    </row>
    <row r="25" spans="1:21" ht="12.75" customHeight="1">
      <c r="A25" s="50">
        <v>11</v>
      </c>
      <c r="B25" s="51" t="s">
        <v>130</v>
      </c>
      <c r="C25" s="63" t="s">
        <v>110</v>
      </c>
      <c r="D25" s="23" t="s">
        <v>131</v>
      </c>
      <c r="E25" s="53">
        <f>SUM(H25,J25,L25,N25,P25,R25)-T25</f>
        <v>887</v>
      </c>
      <c r="F25" s="55">
        <v>25</v>
      </c>
      <c r="G25" s="56" t="s">
        <v>224</v>
      </c>
      <c r="H25" s="48">
        <v>150</v>
      </c>
      <c r="I25" s="91" t="s">
        <v>333</v>
      </c>
      <c r="J25" s="48">
        <v>147</v>
      </c>
      <c r="K25" s="49" t="s">
        <v>307</v>
      </c>
      <c r="L25" s="48">
        <v>148</v>
      </c>
      <c r="M25" s="49" t="s">
        <v>334</v>
      </c>
      <c r="N25" s="48">
        <v>150</v>
      </c>
      <c r="O25" s="49" t="s">
        <v>335</v>
      </c>
      <c r="P25" s="48">
        <v>148</v>
      </c>
      <c r="Q25" s="49" t="s">
        <v>318</v>
      </c>
      <c r="R25" s="48">
        <v>144</v>
      </c>
      <c r="S25" s="49" t="s">
        <v>336</v>
      </c>
      <c r="T25" s="59"/>
      <c r="U25" s="20"/>
    </row>
    <row r="26" spans="1:21" ht="12.75" customHeight="1">
      <c r="A26" s="50"/>
      <c r="B26" s="51"/>
      <c r="C26" s="63"/>
      <c r="D26" s="24" t="s">
        <v>220</v>
      </c>
      <c r="E26" s="54"/>
      <c r="F26" s="55"/>
      <c r="G26" s="56"/>
      <c r="H26" s="48"/>
      <c r="I26" s="8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60"/>
      <c r="U26" s="20"/>
    </row>
    <row r="27" spans="1:21" ht="12.75" customHeight="1">
      <c r="A27" s="50">
        <v>12</v>
      </c>
      <c r="B27" s="51" t="s">
        <v>154</v>
      </c>
      <c r="C27" s="52" t="s">
        <v>141</v>
      </c>
      <c r="D27" s="23" t="s">
        <v>155</v>
      </c>
      <c r="E27" s="53">
        <f>SUM(H27,J27,L27,N27,P27,R27)-T27</f>
        <v>885</v>
      </c>
      <c r="F27" s="55">
        <v>15</v>
      </c>
      <c r="G27" s="56" t="s">
        <v>198</v>
      </c>
      <c r="H27" s="48">
        <v>153</v>
      </c>
      <c r="I27" s="49" t="s">
        <v>304</v>
      </c>
      <c r="J27" s="48">
        <v>148</v>
      </c>
      <c r="K27" s="49" t="s">
        <v>313</v>
      </c>
      <c r="L27" s="48">
        <v>147</v>
      </c>
      <c r="M27" s="49" t="s">
        <v>337</v>
      </c>
      <c r="N27" s="48">
        <v>150</v>
      </c>
      <c r="O27" s="57" t="s">
        <v>338</v>
      </c>
      <c r="P27" s="48">
        <v>146</v>
      </c>
      <c r="Q27" s="49" t="s">
        <v>322</v>
      </c>
      <c r="R27" s="48">
        <v>141</v>
      </c>
      <c r="S27" s="57" t="s">
        <v>339</v>
      </c>
      <c r="T27" s="59"/>
      <c r="U27" s="20"/>
    </row>
    <row r="28" spans="1:21" ht="12.75" customHeight="1">
      <c r="A28" s="50"/>
      <c r="B28" s="51"/>
      <c r="C28" s="52"/>
      <c r="D28" s="24" t="s">
        <v>156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48"/>
      <c r="Q28" s="49"/>
      <c r="R28" s="48"/>
      <c r="S28" s="58"/>
      <c r="T28" s="60"/>
      <c r="U28" s="20"/>
    </row>
    <row r="29" spans="1:21" ht="12.75" customHeight="1">
      <c r="A29" s="50">
        <v>13</v>
      </c>
      <c r="B29" s="51" t="s">
        <v>166</v>
      </c>
      <c r="C29" s="52" t="s">
        <v>167</v>
      </c>
      <c r="D29" s="23" t="s">
        <v>168</v>
      </c>
      <c r="E29" s="53">
        <f>SUM(H29,J29,L29,N29,P29,R29)-T29</f>
        <v>882</v>
      </c>
      <c r="F29" s="55">
        <v>61</v>
      </c>
      <c r="G29" s="56" t="s">
        <v>112</v>
      </c>
      <c r="H29" s="48">
        <v>155</v>
      </c>
      <c r="I29" s="49" t="s">
        <v>290</v>
      </c>
      <c r="J29" s="48">
        <v>144</v>
      </c>
      <c r="K29" s="49" t="s">
        <v>340</v>
      </c>
      <c r="L29" s="48">
        <v>146</v>
      </c>
      <c r="M29" s="49" t="s">
        <v>341</v>
      </c>
      <c r="N29" s="48">
        <v>151</v>
      </c>
      <c r="O29" s="49" t="s">
        <v>342</v>
      </c>
      <c r="P29" s="48">
        <v>148</v>
      </c>
      <c r="Q29" s="49" t="s">
        <v>343</v>
      </c>
      <c r="R29" s="48">
        <v>138</v>
      </c>
      <c r="S29" s="49" t="s">
        <v>344</v>
      </c>
      <c r="T29" s="92"/>
      <c r="U29" s="20"/>
    </row>
    <row r="30" spans="1:21" ht="12.75" customHeight="1">
      <c r="A30" s="50"/>
      <c r="B30" s="51"/>
      <c r="C30" s="52"/>
      <c r="D30" s="24" t="s">
        <v>169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93"/>
      <c r="U30" s="20"/>
    </row>
    <row r="31" spans="1:21" ht="12.75" customHeight="1">
      <c r="A31" s="50">
        <v>14</v>
      </c>
      <c r="B31" s="83" t="s">
        <v>140</v>
      </c>
      <c r="C31" s="52" t="s">
        <v>141</v>
      </c>
      <c r="D31" s="23" t="s">
        <v>142</v>
      </c>
      <c r="E31" s="53">
        <f>SUM(H31,J31,L31,N31,P31,R31)-T31</f>
        <v>881</v>
      </c>
      <c r="F31" s="55">
        <v>5</v>
      </c>
      <c r="G31" s="56" t="s">
        <v>205</v>
      </c>
      <c r="H31" s="48">
        <v>151</v>
      </c>
      <c r="I31" s="49" t="s">
        <v>292</v>
      </c>
      <c r="J31" s="48">
        <v>149</v>
      </c>
      <c r="K31" s="49" t="s">
        <v>345</v>
      </c>
      <c r="L31" s="48">
        <v>145</v>
      </c>
      <c r="M31" s="49" t="s">
        <v>318</v>
      </c>
      <c r="N31" s="48">
        <v>144</v>
      </c>
      <c r="O31" s="49" t="s">
        <v>340</v>
      </c>
      <c r="P31" s="48">
        <v>148</v>
      </c>
      <c r="Q31" s="49" t="s">
        <v>346</v>
      </c>
      <c r="R31" s="48">
        <v>144</v>
      </c>
      <c r="S31" s="49" t="s">
        <v>347</v>
      </c>
      <c r="T31" s="92"/>
      <c r="U31" s="20"/>
    </row>
    <row r="32" spans="1:21" ht="12.75" customHeight="1">
      <c r="A32" s="50"/>
      <c r="B32" s="84"/>
      <c r="C32" s="52"/>
      <c r="D32" s="24" t="s">
        <v>143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93"/>
      <c r="U32" s="20"/>
    </row>
    <row r="33" spans="1:21" ht="12.75" customHeight="1">
      <c r="A33" s="50">
        <v>15</v>
      </c>
      <c r="B33" s="51" t="s">
        <v>348</v>
      </c>
      <c r="C33" s="52" t="s">
        <v>167</v>
      </c>
      <c r="D33" s="23" t="s">
        <v>349</v>
      </c>
      <c r="E33" s="53">
        <f>SUM(H33,J33,L33,N33,P33,R33)-T33</f>
        <v>871</v>
      </c>
      <c r="F33" s="55">
        <v>29</v>
      </c>
      <c r="G33" s="56" t="s">
        <v>112</v>
      </c>
      <c r="H33" s="48">
        <v>146</v>
      </c>
      <c r="I33" s="49" t="s">
        <v>350</v>
      </c>
      <c r="J33" s="48">
        <v>149</v>
      </c>
      <c r="K33" s="49" t="s">
        <v>351</v>
      </c>
      <c r="L33" s="48">
        <v>146</v>
      </c>
      <c r="M33" s="49" t="s">
        <v>352</v>
      </c>
      <c r="N33" s="48">
        <v>149</v>
      </c>
      <c r="O33" s="49" t="s">
        <v>353</v>
      </c>
      <c r="P33" s="48">
        <v>142</v>
      </c>
      <c r="Q33" s="49" t="s">
        <v>343</v>
      </c>
      <c r="R33" s="48">
        <v>139</v>
      </c>
      <c r="S33" s="49" t="s">
        <v>354</v>
      </c>
      <c r="T33" s="92"/>
      <c r="U33" s="20"/>
    </row>
    <row r="34" spans="1:21" ht="12.75" customHeight="1">
      <c r="A34" s="50"/>
      <c r="B34" s="51"/>
      <c r="C34" s="52"/>
      <c r="D34" s="24" t="s">
        <v>355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93"/>
      <c r="U34" s="20"/>
    </row>
    <row r="35" spans="1:21" ht="12.75" customHeight="1">
      <c r="A35" s="50">
        <v>16</v>
      </c>
      <c r="B35" s="51" t="s">
        <v>255</v>
      </c>
      <c r="C35" s="52" t="s">
        <v>167</v>
      </c>
      <c r="D35" s="23" t="s">
        <v>256</v>
      </c>
      <c r="E35" s="53">
        <f>SUM(H35,J35,L35,N35,P35,R35)-T35</f>
        <v>867</v>
      </c>
      <c r="F35" s="55">
        <v>24</v>
      </c>
      <c r="G35" s="56" t="s">
        <v>112</v>
      </c>
      <c r="H35" s="48">
        <v>147</v>
      </c>
      <c r="I35" s="49" t="s">
        <v>334</v>
      </c>
      <c r="J35" s="48">
        <v>149</v>
      </c>
      <c r="K35" s="65" t="s">
        <v>301</v>
      </c>
      <c r="L35" s="48">
        <v>148</v>
      </c>
      <c r="M35" s="49" t="s">
        <v>305</v>
      </c>
      <c r="N35" s="48">
        <v>146</v>
      </c>
      <c r="O35" s="49" t="s">
        <v>356</v>
      </c>
      <c r="P35" s="48">
        <v>140</v>
      </c>
      <c r="Q35" s="49" t="s">
        <v>357</v>
      </c>
      <c r="R35" s="48">
        <v>137</v>
      </c>
      <c r="S35" s="49" t="s">
        <v>358</v>
      </c>
      <c r="T35" s="92"/>
      <c r="U35" s="20"/>
    </row>
    <row r="36" spans="1:21" ht="12.75" customHeight="1">
      <c r="A36" s="50"/>
      <c r="B36" s="51"/>
      <c r="C36" s="52"/>
      <c r="D36" s="24" t="s">
        <v>260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93"/>
      <c r="U36" s="20"/>
    </row>
    <row r="37" spans="1:21" ht="12.75" customHeight="1">
      <c r="A37" s="50">
        <v>17</v>
      </c>
      <c r="B37" s="51" t="s">
        <v>160</v>
      </c>
      <c r="C37" s="52" t="s">
        <v>41</v>
      </c>
      <c r="D37" s="21" t="s">
        <v>161</v>
      </c>
      <c r="E37" s="53">
        <f>SUM(H37,J37,L37,N37,P37,R37)-T37</f>
        <v>838</v>
      </c>
      <c r="F37" s="55">
        <v>32</v>
      </c>
      <c r="G37" s="56" t="s">
        <v>112</v>
      </c>
      <c r="H37" s="48">
        <v>140</v>
      </c>
      <c r="I37" s="49" t="s">
        <v>324</v>
      </c>
      <c r="J37" s="48">
        <v>145</v>
      </c>
      <c r="K37" s="49" t="s">
        <v>343</v>
      </c>
      <c r="L37" s="48">
        <v>142</v>
      </c>
      <c r="M37" s="49" t="s">
        <v>359</v>
      </c>
      <c r="N37" s="48">
        <v>141</v>
      </c>
      <c r="O37" s="49" t="s">
        <v>360</v>
      </c>
      <c r="P37" s="48">
        <v>136</v>
      </c>
      <c r="Q37" s="49" t="s">
        <v>361</v>
      </c>
      <c r="R37" s="48">
        <v>134</v>
      </c>
      <c r="S37" s="49" t="s">
        <v>362</v>
      </c>
      <c r="T37" s="92"/>
      <c r="U37" s="20"/>
    </row>
    <row r="38" spans="1:21" ht="12.75" customHeight="1">
      <c r="A38" s="50"/>
      <c r="B38" s="51"/>
      <c r="C38" s="52"/>
      <c r="D38" s="22" t="s">
        <v>254</v>
      </c>
      <c r="E38" s="54"/>
      <c r="F38" s="55"/>
      <c r="G38" s="56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93"/>
      <c r="U38" s="20"/>
    </row>
    <row r="39" spans="1:21" ht="12.75" customHeight="1">
      <c r="A39" s="50">
        <v>18</v>
      </c>
      <c r="B39" s="51" t="s">
        <v>147</v>
      </c>
      <c r="C39" s="52" t="s">
        <v>115</v>
      </c>
      <c r="D39" s="23" t="s">
        <v>148</v>
      </c>
      <c r="E39" s="53">
        <f>SUM(H39,J39,L39,N39,P39,R39)-T39</f>
        <v>827</v>
      </c>
      <c r="F39" s="55">
        <v>39</v>
      </c>
      <c r="G39" s="56" t="s">
        <v>112</v>
      </c>
      <c r="H39" s="48">
        <v>143</v>
      </c>
      <c r="I39" s="49" t="s">
        <v>363</v>
      </c>
      <c r="J39" s="48">
        <v>141</v>
      </c>
      <c r="K39" s="65" t="s">
        <v>364</v>
      </c>
      <c r="L39" s="48">
        <v>136</v>
      </c>
      <c r="M39" s="49" t="s">
        <v>365</v>
      </c>
      <c r="N39" s="48">
        <v>139</v>
      </c>
      <c r="O39" s="49" t="s">
        <v>324</v>
      </c>
      <c r="P39" s="48">
        <v>131</v>
      </c>
      <c r="Q39" s="49" t="s">
        <v>366</v>
      </c>
      <c r="R39" s="48">
        <v>137</v>
      </c>
      <c r="S39" s="49" t="s">
        <v>367</v>
      </c>
      <c r="T39" s="92"/>
      <c r="U39" s="20"/>
    </row>
    <row r="40" spans="1:21" ht="12.75" customHeight="1">
      <c r="A40" s="50"/>
      <c r="B40" s="51"/>
      <c r="C40" s="52"/>
      <c r="D40" s="24" t="s">
        <v>149</v>
      </c>
      <c r="E40" s="54"/>
      <c r="F40" s="55"/>
      <c r="G40" s="56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93"/>
      <c r="U40" s="20"/>
    </row>
    <row r="41" spans="1:21" ht="12.75" customHeight="1">
      <c r="A41" s="50">
        <v>19</v>
      </c>
      <c r="B41" s="51" t="s">
        <v>157</v>
      </c>
      <c r="C41" s="52" t="s">
        <v>151</v>
      </c>
      <c r="D41" s="21" t="s">
        <v>158</v>
      </c>
      <c r="E41" s="53">
        <f>SUM(H41,J41,L41,N41,P41,R41)-T41</f>
        <v>826</v>
      </c>
      <c r="F41" s="55">
        <v>76</v>
      </c>
      <c r="G41" s="56" t="s">
        <v>112</v>
      </c>
      <c r="H41" s="48">
        <v>146</v>
      </c>
      <c r="I41" s="49" t="s">
        <v>340</v>
      </c>
      <c r="J41" s="48">
        <v>144</v>
      </c>
      <c r="K41" s="65" t="s">
        <v>346</v>
      </c>
      <c r="L41" s="48">
        <v>136</v>
      </c>
      <c r="M41" s="49" t="s">
        <v>368</v>
      </c>
      <c r="N41" s="48">
        <v>134</v>
      </c>
      <c r="O41" s="49" t="s">
        <v>369</v>
      </c>
      <c r="P41" s="48">
        <v>127</v>
      </c>
      <c r="Q41" s="49" t="s">
        <v>370</v>
      </c>
      <c r="R41" s="48">
        <v>139</v>
      </c>
      <c r="S41" s="49" t="s">
        <v>371</v>
      </c>
      <c r="T41" s="92"/>
      <c r="U41" s="20"/>
    </row>
    <row r="42" spans="1:21" ht="12.75" customHeight="1">
      <c r="A42" s="50"/>
      <c r="B42" s="51"/>
      <c r="C42" s="52"/>
      <c r="D42" s="22" t="s">
        <v>274</v>
      </c>
      <c r="E42" s="54"/>
      <c r="F42" s="55"/>
      <c r="G42" s="56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93"/>
      <c r="U42" s="20"/>
    </row>
    <row r="43" spans="1:20" ht="12.75" customHeight="1">
      <c r="A43" s="50">
        <v>20</v>
      </c>
      <c r="B43" s="51" t="s">
        <v>176</v>
      </c>
      <c r="C43" s="63" t="s">
        <v>177</v>
      </c>
      <c r="D43" s="21" t="s">
        <v>178</v>
      </c>
      <c r="E43" s="53">
        <f>SUM(H43,J43,L43,N43,P43,R43)-T43</f>
        <v>775</v>
      </c>
      <c r="F43" s="55">
        <v>23</v>
      </c>
      <c r="G43" s="56" t="s">
        <v>112</v>
      </c>
      <c r="H43" s="48">
        <v>133</v>
      </c>
      <c r="I43" s="49" t="s">
        <v>372</v>
      </c>
      <c r="J43" s="48">
        <v>137</v>
      </c>
      <c r="K43" s="65" t="s">
        <v>368</v>
      </c>
      <c r="L43" s="48">
        <v>125</v>
      </c>
      <c r="M43" s="49" t="s">
        <v>373</v>
      </c>
      <c r="N43" s="48">
        <v>134</v>
      </c>
      <c r="O43" s="49" t="s">
        <v>358</v>
      </c>
      <c r="P43" s="48">
        <v>128</v>
      </c>
      <c r="Q43" s="49" t="s">
        <v>374</v>
      </c>
      <c r="R43" s="48">
        <v>118</v>
      </c>
      <c r="S43" s="49" t="s">
        <v>375</v>
      </c>
      <c r="T43" s="92"/>
    </row>
    <row r="44" spans="1:20" ht="12.75" customHeight="1">
      <c r="A44" s="50"/>
      <c r="B44" s="51"/>
      <c r="C44" s="63"/>
      <c r="D44" s="22" t="s">
        <v>281</v>
      </c>
      <c r="E44" s="54"/>
      <c r="F44" s="55"/>
      <c r="G44" s="56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48"/>
      <c r="S44" s="49"/>
      <c r="T44" s="93"/>
    </row>
    <row r="45" spans="1:20" ht="12.75" customHeight="1">
      <c r="A45" s="50">
        <v>21</v>
      </c>
      <c r="B45" s="51" t="s">
        <v>190</v>
      </c>
      <c r="C45" s="52" t="s">
        <v>134</v>
      </c>
      <c r="D45" s="23" t="s">
        <v>191</v>
      </c>
      <c r="E45" s="53">
        <f>SUM(H45,J45,L45,N45,P45,R45)-T45</f>
        <v>740</v>
      </c>
      <c r="F45" s="55">
        <v>141</v>
      </c>
      <c r="G45" s="56" t="s">
        <v>112</v>
      </c>
      <c r="H45" s="48">
        <v>136</v>
      </c>
      <c r="I45" s="57" t="s">
        <v>364</v>
      </c>
      <c r="J45" s="48">
        <v>110</v>
      </c>
      <c r="K45" s="49" t="s">
        <v>376</v>
      </c>
      <c r="L45" s="48">
        <v>115</v>
      </c>
      <c r="M45" s="49" t="s">
        <v>377</v>
      </c>
      <c r="N45" s="48">
        <v>138</v>
      </c>
      <c r="O45" s="49" t="s">
        <v>330</v>
      </c>
      <c r="P45" s="48">
        <v>135</v>
      </c>
      <c r="Q45" s="49" t="s">
        <v>378</v>
      </c>
      <c r="R45" s="48">
        <v>106</v>
      </c>
      <c r="S45" s="49" t="s">
        <v>379</v>
      </c>
      <c r="T45" s="59"/>
    </row>
    <row r="46" spans="1:20" ht="12.75" customHeight="1">
      <c r="A46" s="50"/>
      <c r="B46" s="51"/>
      <c r="C46" s="52"/>
      <c r="D46" s="24" t="s">
        <v>192</v>
      </c>
      <c r="E46" s="54"/>
      <c r="F46" s="55"/>
      <c r="G46" s="56"/>
      <c r="H46" s="48"/>
      <c r="I46" s="58"/>
      <c r="J46" s="48"/>
      <c r="K46" s="49"/>
      <c r="L46" s="48"/>
      <c r="M46" s="49"/>
      <c r="N46" s="48"/>
      <c r="O46" s="49"/>
      <c r="P46" s="48"/>
      <c r="Q46" s="49"/>
      <c r="R46" s="48"/>
      <c r="S46" s="49"/>
      <c r="T46" s="60"/>
    </row>
    <row r="47" ht="12.75" customHeight="1">
      <c r="G47" s="18"/>
    </row>
    <row r="48" ht="12.75" customHeight="1">
      <c r="G48" s="18"/>
    </row>
    <row r="49" ht="12.75" customHeight="1">
      <c r="G49" s="18"/>
    </row>
    <row r="50" ht="12.75" customHeight="1">
      <c r="G50" s="18"/>
    </row>
    <row r="51" ht="12.75" customHeight="1">
      <c r="G51" s="18"/>
    </row>
    <row r="52" ht="12.75" customHeight="1">
      <c r="G52" s="18"/>
    </row>
    <row r="53" ht="12.75" customHeight="1">
      <c r="G53" s="18"/>
    </row>
    <row r="54" ht="12.75">
      <c r="G54" s="18"/>
    </row>
    <row r="55" ht="12.75" customHeight="1">
      <c r="G55" s="18"/>
    </row>
    <row r="56" ht="12.75">
      <c r="G56" s="18"/>
    </row>
    <row r="57" ht="12.75" customHeight="1">
      <c r="G57" s="18"/>
    </row>
  </sheetData>
  <sheetProtection/>
  <mergeCells count="420">
    <mergeCell ref="T5:T6"/>
    <mergeCell ref="T3:T4"/>
    <mergeCell ref="T17:T18"/>
    <mergeCell ref="T15:T16"/>
    <mergeCell ref="T13:T14"/>
    <mergeCell ref="T11:T12"/>
    <mergeCell ref="T7:T8"/>
    <mergeCell ref="T9:T10"/>
    <mergeCell ref="S45:S46"/>
    <mergeCell ref="T45:T46"/>
    <mergeCell ref="S37:S38"/>
    <mergeCell ref="S29:S30"/>
    <mergeCell ref="S35:S36"/>
    <mergeCell ref="S43:S44"/>
    <mergeCell ref="T31:T32"/>
    <mergeCell ref="S41:S42"/>
    <mergeCell ref="T21:T22"/>
    <mergeCell ref="T19:T20"/>
    <mergeCell ref="S21:S22"/>
    <mergeCell ref="T29:T30"/>
    <mergeCell ref="T25:T26"/>
    <mergeCell ref="T23:T24"/>
    <mergeCell ref="S19:S20"/>
    <mergeCell ref="S25:S26"/>
    <mergeCell ref="T27:T28"/>
    <mergeCell ref="R31:R32"/>
    <mergeCell ref="S31:S32"/>
    <mergeCell ref="R27:R28"/>
    <mergeCell ref="S27:S28"/>
    <mergeCell ref="R39:R40"/>
    <mergeCell ref="S39:S40"/>
    <mergeCell ref="R29:R30"/>
    <mergeCell ref="R41:R42"/>
    <mergeCell ref="R43:R44"/>
    <mergeCell ref="R35:R36"/>
    <mergeCell ref="S33:S34"/>
    <mergeCell ref="F45:F46"/>
    <mergeCell ref="K45:K46"/>
    <mergeCell ref="N45:N46"/>
    <mergeCell ref="Q45:Q46"/>
    <mergeCell ref="R45:R46"/>
    <mergeCell ref="G45:G46"/>
    <mergeCell ref="H45:H46"/>
    <mergeCell ref="I45:I46"/>
    <mergeCell ref="A2:T2"/>
    <mergeCell ref="T43:T44"/>
    <mergeCell ref="T41:T42"/>
    <mergeCell ref="T39:T40"/>
    <mergeCell ref="T37:T38"/>
    <mergeCell ref="T35:T36"/>
    <mergeCell ref="T33:T34"/>
    <mergeCell ref="O43:O44"/>
    <mergeCell ref="M41:M42"/>
    <mergeCell ref="A45:A46"/>
    <mergeCell ref="B45:B46"/>
    <mergeCell ref="C45:C46"/>
    <mergeCell ref="E45:E46"/>
    <mergeCell ref="Q41:Q42"/>
    <mergeCell ref="J45:J46"/>
    <mergeCell ref="O45:O46"/>
    <mergeCell ref="P45:P46"/>
    <mergeCell ref="L45:L46"/>
    <mergeCell ref="M45:M46"/>
    <mergeCell ref="P43:P44"/>
    <mergeCell ref="Q43:Q44"/>
    <mergeCell ref="M43:M44"/>
    <mergeCell ref="N43:N44"/>
    <mergeCell ref="K43:K44"/>
    <mergeCell ref="L43:L44"/>
    <mergeCell ref="A43:A44"/>
    <mergeCell ref="B43:B44"/>
    <mergeCell ref="C43:C44"/>
    <mergeCell ref="E43:E44"/>
    <mergeCell ref="J43:J44"/>
    <mergeCell ref="F43:F44"/>
    <mergeCell ref="G43:G44"/>
    <mergeCell ref="G41:G42"/>
    <mergeCell ref="H41:H42"/>
    <mergeCell ref="I41:I42"/>
    <mergeCell ref="J41:J42"/>
    <mergeCell ref="H43:H44"/>
    <mergeCell ref="I43:I44"/>
    <mergeCell ref="K41:K42"/>
    <mergeCell ref="L41:L42"/>
    <mergeCell ref="P39:P40"/>
    <mergeCell ref="Q39:Q40"/>
    <mergeCell ref="M39:M40"/>
    <mergeCell ref="N39:N40"/>
    <mergeCell ref="O39:O40"/>
    <mergeCell ref="N41:N42"/>
    <mergeCell ref="O41:O42"/>
    <mergeCell ref="P41:P42"/>
    <mergeCell ref="A39:A40"/>
    <mergeCell ref="B39:B40"/>
    <mergeCell ref="C39:C40"/>
    <mergeCell ref="E39:E40"/>
    <mergeCell ref="A41:A42"/>
    <mergeCell ref="B41:B42"/>
    <mergeCell ref="C41:C42"/>
    <mergeCell ref="E41:E42"/>
    <mergeCell ref="Q37:Q38"/>
    <mergeCell ref="R37:R38"/>
    <mergeCell ref="F41:F42"/>
    <mergeCell ref="J39:J40"/>
    <mergeCell ref="K39:K40"/>
    <mergeCell ref="L39:L40"/>
    <mergeCell ref="F39:F40"/>
    <mergeCell ref="G39:G40"/>
    <mergeCell ref="H39:H40"/>
    <mergeCell ref="I39:I40"/>
    <mergeCell ref="G37:G38"/>
    <mergeCell ref="O37:O38"/>
    <mergeCell ref="P37:P38"/>
    <mergeCell ref="M37:M38"/>
    <mergeCell ref="N37:N38"/>
    <mergeCell ref="I37:I38"/>
    <mergeCell ref="J37:J38"/>
    <mergeCell ref="A37:A38"/>
    <mergeCell ref="B37:B38"/>
    <mergeCell ref="C37:C38"/>
    <mergeCell ref="E37:E38"/>
    <mergeCell ref="L35:L36"/>
    <mergeCell ref="F35:F36"/>
    <mergeCell ref="G35:G36"/>
    <mergeCell ref="H35:H36"/>
    <mergeCell ref="I35:I36"/>
    <mergeCell ref="F37:F38"/>
    <mergeCell ref="Q33:Q34"/>
    <mergeCell ref="R33:R34"/>
    <mergeCell ref="H37:H38"/>
    <mergeCell ref="M35:M36"/>
    <mergeCell ref="N35:N36"/>
    <mergeCell ref="K37:K38"/>
    <mergeCell ref="L37:L38"/>
    <mergeCell ref="O35:O36"/>
    <mergeCell ref="J35:J36"/>
    <mergeCell ref="K35:K36"/>
    <mergeCell ref="P35:P36"/>
    <mergeCell ref="Q35:Q36"/>
    <mergeCell ref="Q31:Q32"/>
    <mergeCell ref="M31:M32"/>
    <mergeCell ref="N31:N32"/>
    <mergeCell ref="O31:O32"/>
    <mergeCell ref="M33:M34"/>
    <mergeCell ref="N33:N34"/>
    <mergeCell ref="O33:O34"/>
    <mergeCell ref="P33:P34"/>
    <mergeCell ref="A33:A34"/>
    <mergeCell ref="B33:B34"/>
    <mergeCell ref="C33:C34"/>
    <mergeCell ref="E33:E34"/>
    <mergeCell ref="A35:A36"/>
    <mergeCell ref="B35:B36"/>
    <mergeCell ref="C35:C36"/>
    <mergeCell ref="E35:E36"/>
    <mergeCell ref="F33:F34"/>
    <mergeCell ref="J31:J32"/>
    <mergeCell ref="K31:K32"/>
    <mergeCell ref="L31:L32"/>
    <mergeCell ref="F31:F32"/>
    <mergeCell ref="G31:G32"/>
    <mergeCell ref="G33:G34"/>
    <mergeCell ref="H33:H34"/>
    <mergeCell ref="K33:K34"/>
    <mergeCell ref="L33:L34"/>
    <mergeCell ref="I29:I30"/>
    <mergeCell ref="J29:J30"/>
    <mergeCell ref="K29:K30"/>
    <mergeCell ref="L29:L30"/>
    <mergeCell ref="O29:O30"/>
    <mergeCell ref="P29:P30"/>
    <mergeCell ref="M27:M28"/>
    <mergeCell ref="N27:N28"/>
    <mergeCell ref="I33:I34"/>
    <mergeCell ref="J33:J34"/>
    <mergeCell ref="E31:E32"/>
    <mergeCell ref="H31:H32"/>
    <mergeCell ref="I31:I32"/>
    <mergeCell ref="K27:K28"/>
    <mergeCell ref="L27:L28"/>
    <mergeCell ref="H29:H30"/>
    <mergeCell ref="Q29:Q30"/>
    <mergeCell ref="P31:P32"/>
    <mergeCell ref="M29:M30"/>
    <mergeCell ref="N29:N30"/>
    <mergeCell ref="A27:A28"/>
    <mergeCell ref="B27:B28"/>
    <mergeCell ref="C27:C28"/>
    <mergeCell ref="A31:A32"/>
    <mergeCell ref="B31:B32"/>
    <mergeCell ref="C31:C32"/>
    <mergeCell ref="A29:A30"/>
    <mergeCell ref="B29:B30"/>
    <mergeCell ref="C29:C30"/>
    <mergeCell ref="E29:E30"/>
    <mergeCell ref="F29:F30"/>
    <mergeCell ref="J27:J28"/>
    <mergeCell ref="F27:F28"/>
    <mergeCell ref="G27:G28"/>
    <mergeCell ref="H27:H28"/>
    <mergeCell ref="G29:G30"/>
    <mergeCell ref="I27:I28"/>
    <mergeCell ref="E27:E28"/>
    <mergeCell ref="Q25:Q26"/>
    <mergeCell ref="N25:N26"/>
    <mergeCell ref="O25:O26"/>
    <mergeCell ref="J25:J26"/>
    <mergeCell ref="M25:M26"/>
    <mergeCell ref="P25:P26"/>
    <mergeCell ref="O27:O28"/>
    <mergeCell ref="P27:P28"/>
    <mergeCell ref="Q27:Q28"/>
    <mergeCell ref="R25:R26"/>
    <mergeCell ref="F25:F26"/>
    <mergeCell ref="J23:J24"/>
    <mergeCell ref="K23:K24"/>
    <mergeCell ref="L23:L24"/>
    <mergeCell ref="K25:K26"/>
    <mergeCell ref="L25:L26"/>
    <mergeCell ref="G25:G26"/>
    <mergeCell ref="H25:H26"/>
    <mergeCell ref="I25:I26"/>
    <mergeCell ref="A25:A26"/>
    <mergeCell ref="B25:B26"/>
    <mergeCell ref="C25:C26"/>
    <mergeCell ref="E25:E26"/>
    <mergeCell ref="H23:H24"/>
    <mergeCell ref="I23:I24"/>
    <mergeCell ref="R23:R24"/>
    <mergeCell ref="S23:S24"/>
    <mergeCell ref="P23:P24"/>
    <mergeCell ref="Q23:Q24"/>
    <mergeCell ref="M23:M24"/>
    <mergeCell ref="N23:N24"/>
    <mergeCell ref="O23:O24"/>
    <mergeCell ref="Q21:Q22"/>
    <mergeCell ref="R21:R22"/>
    <mergeCell ref="Q19:Q20"/>
    <mergeCell ref="A23:A24"/>
    <mergeCell ref="B23:B24"/>
    <mergeCell ref="C23:C24"/>
    <mergeCell ref="E23:E24"/>
    <mergeCell ref="F23:F24"/>
    <mergeCell ref="G23:G24"/>
    <mergeCell ref="P21:P22"/>
    <mergeCell ref="R19:R20"/>
    <mergeCell ref="N19:N20"/>
    <mergeCell ref="O19:O20"/>
    <mergeCell ref="P19:P20"/>
    <mergeCell ref="H21:H22"/>
    <mergeCell ref="M21:M22"/>
    <mergeCell ref="N21:N22"/>
    <mergeCell ref="O21:O22"/>
    <mergeCell ref="I21:I22"/>
    <mergeCell ref="J21:J22"/>
    <mergeCell ref="A19:A20"/>
    <mergeCell ref="B19:B20"/>
    <mergeCell ref="C19:C20"/>
    <mergeCell ref="E19:E20"/>
    <mergeCell ref="A21:A22"/>
    <mergeCell ref="F21:F22"/>
    <mergeCell ref="F19:F20"/>
    <mergeCell ref="M19:M20"/>
    <mergeCell ref="J19:J20"/>
    <mergeCell ref="K19:K20"/>
    <mergeCell ref="L19:L20"/>
    <mergeCell ref="C21:C22"/>
    <mergeCell ref="E21:E22"/>
    <mergeCell ref="K21:K22"/>
    <mergeCell ref="L21:L22"/>
    <mergeCell ref="G21:G22"/>
    <mergeCell ref="J15:J16"/>
    <mergeCell ref="J17:J18"/>
    <mergeCell ref="G19:G20"/>
    <mergeCell ref="B21:B22"/>
    <mergeCell ref="H19:H20"/>
    <mergeCell ref="I19:I20"/>
    <mergeCell ref="S17:S18"/>
    <mergeCell ref="M17:M18"/>
    <mergeCell ref="N17:N18"/>
    <mergeCell ref="O17:O18"/>
    <mergeCell ref="P17:P18"/>
    <mergeCell ref="Q17:Q18"/>
    <mergeCell ref="R17:R18"/>
    <mergeCell ref="A17:A18"/>
    <mergeCell ref="B17:B18"/>
    <mergeCell ref="C17:C18"/>
    <mergeCell ref="E17:E18"/>
    <mergeCell ref="K17:K18"/>
    <mergeCell ref="L17:L18"/>
    <mergeCell ref="F17:F18"/>
    <mergeCell ref="G17:G18"/>
    <mergeCell ref="H17:H18"/>
    <mergeCell ref="I17:I18"/>
    <mergeCell ref="A15:A16"/>
    <mergeCell ref="B15:B16"/>
    <mergeCell ref="C15:C16"/>
    <mergeCell ref="E15:E16"/>
    <mergeCell ref="F15:F16"/>
    <mergeCell ref="S13:S14"/>
    <mergeCell ref="O13:O14"/>
    <mergeCell ref="G15:G16"/>
    <mergeCell ref="Q15:Q16"/>
    <mergeCell ref="M15:M16"/>
    <mergeCell ref="K13:K14"/>
    <mergeCell ref="H15:H16"/>
    <mergeCell ref="I15:I16"/>
    <mergeCell ref="R15:R16"/>
    <mergeCell ref="S15:S16"/>
    <mergeCell ref="K15:K16"/>
    <mergeCell ref="L15:L16"/>
    <mergeCell ref="P15:P16"/>
    <mergeCell ref="N15:N16"/>
    <mergeCell ref="O15:O16"/>
    <mergeCell ref="Q13:Q14"/>
    <mergeCell ref="M13:M14"/>
    <mergeCell ref="F13:F14"/>
    <mergeCell ref="R11:R12"/>
    <mergeCell ref="Q11:Q12"/>
    <mergeCell ref="F11:F12"/>
    <mergeCell ref="L13:L14"/>
    <mergeCell ref="N13:N14"/>
    <mergeCell ref="P13:P14"/>
    <mergeCell ref="J13:J14"/>
    <mergeCell ref="S11:S12"/>
    <mergeCell ref="R13:R14"/>
    <mergeCell ref="G13:G14"/>
    <mergeCell ref="H13:H14"/>
    <mergeCell ref="I13:I14"/>
    <mergeCell ref="G11:G12"/>
    <mergeCell ref="H11:H12"/>
    <mergeCell ref="I11:I12"/>
    <mergeCell ref="O11:O12"/>
    <mergeCell ref="P11:P12"/>
    <mergeCell ref="A13:A14"/>
    <mergeCell ref="B13:B14"/>
    <mergeCell ref="C13:C14"/>
    <mergeCell ref="E13:E14"/>
    <mergeCell ref="S9:S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E11:E12"/>
    <mergeCell ref="M11:M12"/>
    <mergeCell ref="N11:N12"/>
    <mergeCell ref="J11:J12"/>
    <mergeCell ref="K11:K12"/>
    <mergeCell ref="L11:L12"/>
    <mergeCell ref="Q7:Q8"/>
    <mergeCell ref="M7:M8"/>
    <mergeCell ref="N7:N8"/>
    <mergeCell ref="O7:O8"/>
    <mergeCell ref="G9:G10"/>
    <mergeCell ref="H9:H10"/>
    <mergeCell ref="I9:I10"/>
    <mergeCell ref="P7:P8"/>
    <mergeCell ref="H7:H8"/>
    <mergeCell ref="I7:I8"/>
    <mergeCell ref="J9:J10"/>
    <mergeCell ref="J7:J8"/>
    <mergeCell ref="K9:K10"/>
    <mergeCell ref="L9:L10"/>
    <mergeCell ref="M5:M6"/>
    <mergeCell ref="L5:L6"/>
    <mergeCell ref="N5:N6"/>
    <mergeCell ref="K7:K8"/>
    <mergeCell ref="L7:L8"/>
    <mergeCell ref="R7:R8"/>
    <mergeCell ref="S7:S8"/>
    <mergeCell ref="A9:A10"/>
    <mergeCell ref="B9:B10"/>
    <mergeCell ref="C9:C10"/>
    <mergeCell ref="E9:E10"/>
    <mergeCell ref="F9:F10"/>
    <mergeCell ref="A7:A8"/>
    <mergeCell ref="B7:B8"/>
    <mergeCell ref="C7:C8"/>
    <mergeCell ref="E7:E8"/>
    <mergeCell ref="F7:F8"/>
    <mergeCell ref="G7:G8"/>
    <mergeCell ref="S3:S4"/>
    <mergeCell ref="R5:R6"/>
    <mergeCell ref="G5:G6"/>
    <mergeCell ref="H5:H6"/>
    <mergeCell ref="I5:I6"/>
    <mergeCell ref="J5:J6"/>
    <mergeCell ref="K5:K6"/>
    <mergeCell ref="S5:S6"/>
    <mergeCell ref="P3:P4"/>
    <mergeCell ref="Q3:Q4"/>
    <mergeCell ref="O5:O6"/>
    <mergeCell ref="P5:P6"/>
    <mergeCell ref="Q5:Q6"/>
    <mergeCell ref="R3:R4"/>
    <mergeCell ref="M3:M4"/>
    <mergeCell ref="A5:A6"/>
    <mergeCell ref="B5:B6"/>
    <mergeCell ref="C5:C6"/>
    <mergeCell ref="E5:E6"/>
    <mergeCell ref="F5:F6"/>
    <mergeCell ref="K3:K4"/>
    <mergeCell ref="L3:L4"/>
    <mergeCell ref="H3:H4"/>
    <mergeCell ref="I3:I4"/>
    <mergeCell ref="N3:N4"/>
    <mergeCell ref="O3:O4"/>
    <mergeCell ref="G3:G4"/>
    <mergeCell ref="J3:J4"/>
    <mergeCell ref="A3:A4"/>
    <mergeCell ref="B3:B4"/>
    <mergeCell ref="C3:C4"/>
    <mergeCell ref="D3:D4"/>
    <mergeCell ref="E3:E4"/>
    <mergeCell ref="F3:F4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6.00390625" style="18" bestFit="1" customWidth="1"/>
    <col min="9" max="9" width="6.57421875" style="18" customWidth="1"/>
    <col min="10" max="10" width="6.00390625" style="18" bestFit="1" customWidth="1"/>
    <col min="11" max="11" width="6.57421875" style="18" customWidth="1"/>
    <col min="12" max="12" width="6.00390625" style="18" bestFit="1" customWidth="1"/>
    <col min="13" max="13" width="6.57421875" style="18" customWidth="1"/>
    <col min="14" max="14" width="6.00390625" style="18" bestFit="1" customWidth="1"/>
    <col min="15" max="15" width="6.57421875" style="18" customWidth="1"/>
    <col min="16" max="16" width="6.00390625" style="18" bestFit="1" customWidth="1"/>
    <col min="17" max="17" width="6.57421875" style="18" customWidth="1"/>
    <col min="18" max="18" width="6.00390625" style="18" bestFit="1" customWidth="1"/>
    <col min="19" max="19" width="6.57421875" style="18" customWidth="1"/>
    <col min="20" max="20" width="7.8515625" style="18" customWidth="1"/>
    <col min="21" max="16384" width="11.421875" style="18" customWidth="1"/>
  </cols>
  <sheetData>
    <row r="1" ht="69" customHeight="1"/>
    <row r="2" spans="1:20" ht="15.75">
      <c r="A2" s="75" t="s">
        <v>387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81">
        <v>5</v>
      </c>
      <c r="Q3" s="80" t="s">
        <v>108</v>
      </c>
      <c r="R3" s="81">
        <v>6</v>
      </c>
      <c r="S3" s="80" t="s">
        <v>108</v>
      </c>
      <c r="T3" s="94" t="s">
        <v>109</v>
      </c>
      <c r="U3" s="20"/>
    </row>
    <row r="4" spans="1:21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95"/>
      <c r="U4" s="20"/>
    </row>
    <row r="5" spans="1:21" ht="12" customHeight="1">
      <c r="A5" s="50">
        <v>1</v>
      </c>
      <c r="B5" s="51" t="s">
        <v>94</v>
      </c>
      <c r="C5" s="63" t="s">
        <v>396</v>
      </c>
      <c r="D5" s="21" t="s">
        <v>111</v>
      </c>
      <c r="E5" s="53">
        <f>SUM(H5,J5,L5,N5,P5,R5)-T5</f>
        <v>939</v>
      </c>
      <c r="F5" s="55">
        <v>31</v>
      </c>
      <c r="G5" s="69" t="s">
        <v>193</v>
      </c>
      <c r="H5" s="72">
        <v>155</v>
      </c>
      <c r="I5" s="82">
        <v>9.407</v>
      </c>
      <c r="J5" s="66">
        <v>159</v>
      </c>
      <c r="K5" s="98">
        <v>9.217</v>
      </c>
      <c r="L5" s="72">
        <v>154</v>
      </c>
      <c r="M5" s="98">
        <v>9.36</v>
      </c>
      <c r="N5" s="72">
        <v>156</v>
      </c>
      <c r="O5" s="82">
        <v>9.219</v>
      </c>
      <c r="P5" s="72">
        <v>157</v>
      </c>
      <c r="Q5" s="96">
        <v>9.183</v>
      </c>
      <c r="R5" s="72">
        <v>158</v>
      </c>
      <c r="S5" s="82">
        <v>9.24</v>
      </c>
      <c r="T5" s="59"/>
      <c r="U5" s="20"/>
    </row>
    <row r="6" spans="1:21" ht="12" customHeight="1">
      <c r="A6" s="50"/>
      <c r="B6" s="51"/>
      <c r="C6" s="63"/>
      <c r="D6" s="22" t="s">
        <v>113</v>
      </c>
      <c r="E6" s="54"/>
      <c r="F6" s="55"/>
      <c r="G6" s="69"/>
      <c r="H6" s="72"/>
      <c r="I6" s="82"/>
      <c r="J6" s="66"/>
      <c r="K6" s="99"/>
      <c r="L6" s="72"/>
      <c r="M6" s="99"/>
      <c r="N6" s="72"/>
      <c r="O6" s="82"/>
      <c r="P6" s="72"/>
      <c r="Q6" s="97"/>
      <c r="R6" s="72"/>
      <c r="S6" s="82"/>
      <c r="T6" s="60"/>
      <c r="U6" s="20"/>
    </row>
    <row r="7" spans="1:21" ht="12.75" customHeight="1">
      <c r="A7" s="50">
        <v>2</v>
      </c>
      <c r="B7" s="51" t="s">
        <v>126</v>
      </c>
      <c r="C7" s="63" t="s">
        <v>127</v>
      </c>
      <c r="D7" s="23" t="s">
        <v>128</v>
      </c>
      <c r="E7" s="53">
        <f>SUM(H7,J7,L7,N7,P7,R7)-T7</f>
        <v>922</v>
      </c>
      <c r="F7" s="55">
        <v>7</v>
      </c>
      <c r="G7" s="69" t="s">
        <v>193</v>
      </c>
      <c r="H7" s="48">
        <v>153</v>
      </c>
      <c r="I7" s="49">
        <v>9.548</v>
      </c>
      <c r="J7" s="48">
        <v>153</v>
      </c>
      <c r="K7" s="57">
        <v>9.538</v>
      </c>
      <c r="L7" s="48">
        <v>153</v>
      </c>
      <c r="M7" s="57">
        <v>9.545</v>
      </c>
      <c r="N7" s="48">
        <v>152</v>
      </c>
      <c r="O7" s="49">
        <v>9.606</v>
      </c>
      <c r="P7" s="72">
        <v>157</v>
      </c>
      <c r="Q7" s="57">
        <v>9.352</v>
      </c>
      <c r="R7" s="48">
        <v>154</v>
      </c>
      <c r="S7" s="49">
        <v>9.47</v>
      </c>
      <c r="T7" s="59"/>
      <c r="U7" s="20"/>
    </row>
    <row r="8" spans="1:21" ht="12.75" customHeight="1">
      <c r="A8" s="50"/>
      <c r="B8" s="51"/>
      <c r="C8" s="63"/>
      <c r="D8" s="24" t="s">
        <v>129</v>
      </c>
      <c r="E8" s="54"/>
      <c r="F8" s="55"/>
      <c r="G8" s="69"/>
      <c r="H8" s="48"/>
      <c r="I8" s="49"/>
      <c r="J8" s="48"/>
      <c r="K8" s="58"/>
      <c r="L8" s="48"/>
      <c r="M8" s="58"/>
      <c r="N8" s="48"/>
      <c r="O8" s="49"/>
      <c r="P8" s="72"/>
      <c r="Q8" s="58"/>
      <c r="R8" s="48"/>
      <c r="S8" s="49"/>
      <c r="T8" s="60"/>
      <c r="U8" s="20"/>
    </row>
    <row r="9" spans="1:21" ht="12.75" customHeight="1">
      <c r="A9" s="50">
        <v>3</v>
      </c>
      <c r="B9" s="51" t="s">
        <v>119</v>
      </c>
      <c r="C9" s="52" t="s">
        <v>120</v>
      </c>
      <c r="D9" s="21" t="s">
        <v>121</v>
      </c>
      <c r="E9" s="53">
        <f>SUM(H9,J9,L9,N9,P9,R9)-T9</f>
        <v>906</v>
      </c>
      <c r="F9" s="55">
        <v>17</v>
      </c>
      <c r="G9" s="69" t="s">
        <v>193</v>
      </c>
      <c r="H9" s="48">
        <v>146</v>
      </c>
      <c r="I9" s="49">
        <v>9.699</v>
      </c>
      <c r="J9" s="48">
        <v>155</v>
      </c>
      <c r="K9" s="57">
        <v>9.467</v>
      </c>
      <c r="L9" s="48">
        <v>153</v>
      </c>
      <c r="M9" s="57">
        <v>9.513</v>
      </c>
      <c r="N9" s="48">
        <v>150</v>
      </c>
      <c r="O9" s="49">
        <v>9.634</v>
      </c>
      <c r="P9" s="48">
        <v>151</v>
      </c>
      <c r="Q9" s="57">
        <v>9.608</v>
      </c>
      <c r="R9" s="48">
        <v>151</v>
      </c>
      <c r="S9" s="49">
        <v>9.632</v>
      </c>
      <c r="T9" s="59"/>
      <c r="U9" s="20"/>
    </row>
    <row r="10" spans="1:21" ht="12.75" customHeight="1">
      <c r="A10" s="50"/>
      <c r="B10" s="51"/>
      <c r="C10" s="52"/>
      <c r="D10" s="22" t="s">
        <v>122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48"/>
      <c r="Q10" s="58"/>
      <c r="R10" s="48"/>
      <c r="S10" s="49"/>
      <c r="T10" s="60"/>
      <c r="U10" s="20"/>
    </row>
    <row r="11" spans="1:21" ht="12.75" customHeight="1">
      <c r="A11" s="50">
        <v>4</v>
      </c>
      <c r="B11" s="51" t="s">
        <v>123</v>
      </c>
      <c r="C11" s="63" t="s">
        <v>120</v>
      </c>
      <c r="D11" s="23" t="s">
        <v>124</v>
      </c>
      <c r="E11" s="53">
        <f>SUM(H11,J11,L11,N11,P11,R11)-T11</f>
        <v>892</v>
      </c>
      <c r="F11" s="55">
        <v>6</v>
      </c>
      <c r="G11" s="69" t="s">
        <v>193</v>
      </c>
      <c r="H11" s="48">
        <v>150</v>
      </c>
      <c r="I11" s="49">
        <v>9.57</v>
      </c>
      <c r="J11" s="48">
        <v>153</v>
      </c>
      <c r="K11" s="49">
        <v>9.551</v>
      </c>
      <c r="L11" s="48">
        <v>146</v>
      </c>
      <c r="M11" s="49">
        <v>9.681</v>
      </c>
      <c r="N11" s="48">
        <v>148</v>
      </c>
      <c r="O11" s="49">
        <v>9.667</v>
      </c>
      <c r="P11" s="48">
        <v>148</v>
      </c>
      <c r="Q11" s="49">
        <v>9.574</v>
      </c>
      <c r="R11" s="48">
        <v>147</v>
      </c>
      <c r="S11" s="49">
        <v>9.545</v>
      </c>
      <c r="T11" s="59"/>
      <c r="U11" s="20"/>
    </row>
    <row r="12" spans="1:21" ht="12.75" customHeight="1">
      <c r="A12" s="50"/>
      <c r="B12" s="51"/>
      <c r="C12" s="63"/>
      <c r="D12" s="24" t="s">
        <v>125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60"/>
      <c r="U12" s="20"/>
    </row>
    <row r="13" spans="1:21" ht="12.75" customHeight="1">
      <c r="A13" s="50">
        <v>5</v>
      </c>
      <c r="B13" s="51" t="s">
        <v>114</v>
      </c>
      <c r="C13" s="52" t="s">
        <v>115</v>
      </c>
      <c r="D13" s="23" t="s">
        <v>209</v>
      </c>
      <c r="E13" s="53">
        <f>SUM(H13,J13,L13,N13,P13,R13)-T13</f>
        <v>891</v>
      </c>
      <c r="F13" s="55">
        <v>19</v>
      </c>
      <c r="G13" s="69" t="s">
        <v>194</v>
      </c>
      <c r="H13" s="48">
        <v>150</v>
      </c>
      <c r="I13" s="49">
        <v>9.693</v>
      </c>
      <c r="J13" s="48">
        <v>149</v>
      </c>
      <c r="K13" s="49">
        <v>9.725</v>
      </c>
      <c r="L13" s="48">
        <v>145</v>
      </c>
      <c r="M13" s="49">
        <v>9.996</v>
      </c>
      <c r="N13" s="48">
        <v>150</v>
      </c>
      <c r="O13" s="49">
        <v>9.684</v>
      </c>
      <c r="P13" s="48">
        <v>149</v>
      </c>
      <c r="Q13" s="49">
        <v>9.751</v>
      </c>
      <c r="R13" s="48">
        <v>148</v>
      </c>
      <c r="S13" s="49">
        <v>9.826</v>
      </c>
      <c r="T13" s="59"/>
      <c r="U13" s="20"/>
    </row>
    <row r="14" spans="1:21" ht="12.75" customHeight="1">
      <c r="A14" s="50"/>
      <c r="B14" s="51"/>
      <c r="C14" s="52"/>
      <c r="D14" s="24" t="s">
        <v>118</v>
      </c>
      <c r="E14" s="54"/>
      <c r="F14" s="55"/>
      <c r="G14" s="69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60"/>
      <c r="U14" s="20"/>
    </row>
    <row r="15" spans="1:21" ht="12.75" customHeight="1">
      <c r="A15" s="50">
        <v>6</v>
      </c>
      <c r="B15" s="51" t="s">
        <v>154</v>
      </c>
      <c r="C15" s="52" t="s">
        <v>141</v>
      </c>
      <c r="D15" s="23" t="s">
        <v>155</v>
      </c>
      <c r="E15" s="53">
        <f>SUM(H15,J15,L15,N15,P15,R15)-T15</f>
        <v>888</v>
      </c>
      <c r="F15" s="55">
        <v>9</v>
      </c>
      <c r="G15" s="69" t="s">
        <v>388</v>
      </c>
      <c r="H15" s="48">
        <v>144</v>
      </c>
      <c r="I15" s="57">
        <v>9.988</v>
      </c>
      <c r="J15" s="48">
        <v>150</v>
      </c>
      <c r="K15" s="49">
        <v>9.739</v>
      </c>
      <c r="L15" s="48">
        <v>149</v>
      </c>
      <c r="M15" s="49">
        <v>9.861</v>
      </c>
      <c r="N15" s="48">
        <v>150</v>
      </c>
      <c r="O15" s="49">
        <v>9.602</v>
      </c>
      <c r="P15" s="48">
        <v>145</v>
      </c>
      <c r="Q15" s="49">
        <v>9.811</v>
      </c>
      <c r="R15" s="48">
        <v>150</v>
      </c>
      <c r="S15" s="49">
        <v>9.635</v>
      </c>
      <c r="T15" s="59"/>
      <c r="U15" s="20"/>
    </row>
    <row r="16" spans="1:21" ht="12.75" customHeight="1">
      <c r="A16" s="50"/>
      <c r="B16" s="51"/>
      <c r="C16" s="52"/>
      <c r="D16" s="24" t="s">
        <v>156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60"/>
      <c r="U16" s="20"/>
    </row>
    <row r="17" spans="1:21" ht="12.75" customHeight="1">
      <c r="A17" s="50">
        <v>7</v>
      </c>
      <c r="B17" s="51" t="s">
        <v>389</v>
      </c>
      <c r="C17" s="63" t="s">
        <v>127</v>
      </c>
      <c r="D17" s="23" t="s">
        <v>390</v>
      </c>
      <c r="E17" s="53">
        <f>SUM(H17,J17,L17,N17,P17,R17)-T17</f>
        <v>886</v>
      </c>
      <c r="F17" s="67">
        <v>30</v>
      </c>
      <c r="G17" s="69" t="s">
        <v>193</v>
      </c>
      <c r="H17" s="48">
        <v>147</v>
      </c>
      <c r="I17" s="49">
        <v>9.755</v>
      </c>
      <c r="J17" s="48">
        <v>151</v>
      </c>
      <c r="K17" s="49">
        <v>9.606</v>
      </c>
      <c r="L17" s="48">
        <v>147</v>
      </c>
      <c r="M17" s="49">
        <v>9.71</v>
      </c>
      <c r="N17" s="48">
        <v>147</v>
      </c>
      <c r="O17" s="49">
        <v>9.844</v>
      </c>
      <c r="P17" s="48">
        <v>149</v>
      </c>
      <c r="Q17" s="49">
        <v>9.634</v>
      </c>
      <c r="R17" s="48">
        <v>145</v>
      </c>
      <c r="S17" s="49">
        <v>9.928</v>
      </c>
      <c r="T17" s="59"/>
      <c r="U17" s="20"/>
    </row>
    <row r="18" spans="1:21" ht="12.75" customHeight="1">
      <c r="A18" s="50"/>
      <c r="B18" s="51"/>
      <c r="C18" s="63"/>
      <c r="D18" s="24" t="s">
        <v>391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60"/>
      <c r="U18" s="20"/>
    </row>
    <row r="19" spans="1:21" ht="12.75" customHeight="1">
      <c r="A19" s="50">
        <v>8</v>
      </c>
      <c r="B19" s="51" t="s">
        <v>137</v>
      </c>
      <c r="C19" s="63" t="s">
        <v>134</v>
      </c>
      <c r="D19" s="23" t="s">
        <v>315</v>
      </c>
      <c r="E19" s="53">
        <f>SUM(H19,J19,L19,N19,P19,R19)-T19</f>
        <v>884</v>
      </c>
      <c r="F19" s="55">
        <v>21</v>
      </c>
      <c r="G19" s="56" t="s">
        <v>288</v>
      </c>
      <c r="H19" s="48">
        <v>146</v>
      </c>
      <c r="I19" s="49">
        <v>9.754</v>
      </c>
      <c r="J19" s="48">
        <v>148</v>
      </c>
      <c r="K19" s="49">
        <v>9.653</v>
      </c>
      <c r="L19" s="48">
        <v>147</v>
      </c>
      <c r="M19" s="49">
        <v>9.784</v>
      </c>
      <c r="N19" s="48">
        <v>147</v>
      </c>
      <c r="O19" s="49">
        <v>9.731</v>
      </c>
      <c r="P19" s="48">
        <v>146</v>
      </c>
      <c r="Q19" s="49">
        <v>9.71</v>
      </c>
      <c r="R19" s="48">
        <v>150</v>
      </c>
      <c r="S19" s="49">
        <v>9.664</v>
      </c>
      <c r="T19" s="59"/>
      <c r="U19" s="20"/>
    </row>
    <row r="20" spans="1:21" ht="12.75" customHeight="1">
      <c r="A20" s="50"/>
      <c r="B20" s="51"/>
      <c r="C20" s="63"/>
      <c r="D20" s="24" t="s">
        <v>139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60"/>
      <c r="U20" s="20"/>
    </row>
    <row r="21" spans="1:21" ht="12.75" customHeight="1">
      <c r="A21" s="50">
        <v>9</v>
      </c>
      <c r="B21" s="51" t="s">
        <v>144</v>
      </c>
      <c r="C21" s="63" t="s">
        <v>462</v>
      </c>
      <c r="D21" s="23" t="s">
        <v>145</v>
      </c>
      <c r="E21" s="53">
        <f>SUM(H21,J21,L21,N21,P21,R21)-T21</f>
        <v>884</v>
      </c>
      <c r="F21" s="55">
        <v>19</v>
      </c>
      <c r="G21" s="56" t="s">
        <v>194</v>
      </c>
      <c r="H21" s="48">
        <v>150</v>
      </c>
      <c r="I21" s="49">
        <v>9.66</v>
      </c>
      <c r="J21" s="48">
        <v>144</v>
      </c>
      <c r="K21" s="49">
        <v>9.773</v>
      </c>
      <c r="L21" s="48">
        <v>146</v>
      </c>
      <c r="M21" s="57">
        <v>9.749</v>
      </c>
      <c r="N21" s="48">
        <v>149</v>
      </c>
      <c r="O21" s="49">
        <v>9.753</v>
      </c>
      <c r="P21" s="48">
        <v>148</v>
      </c>
      <c r="Q21" s="57">
        <v>9.69</v>
      </c>
      <c r="R21" s="48">
        <v>147</v>
      </c>
      <c r="S21" s="49">
        <v>9.648</v>
      </c>
      <c r="T21" s="59"/>
      <c r="U21" s="20"/>
    </row>
    <row r="22" spans="1:21" ht="12.75" customHeight="1">
      <c r="A22" s="50"/>
      <c r="B22" s="51"/>
      <c r="C22" s="63"/>
      <c r="D22" s="24" t="s">
        <v>146</v>
      </c>
      <c r="E22" s="54"/>
      <c r="F22" s="55"/>
      <c r="G22" s="56"/>
      <c r="H22" s="48"/>
      <c r="I22" s="49"/>
      <c r="J22" s="48"/>
      <c r="K22" s="49"/>
      <c r="L22" s="48"/>
      <c r="M22" s="58"/>
      <c r="N22" s="48"/>
      <c r="O22" s="49"/>
      <c r="P22" s="48"/>
      <c r="Q22" s="58"/>
      <c r="R22" s="48"/>
      <c r="S22" s="49"/>
      <c r="T22" s="60"/>
      <c r="U22" s="20"/>
    </row>
    <row r="23" spans="1:21" ht="12.75" customHeight="1">
      <c r="A23" s="50">
        <v>10</v>
      </c>
      <c r="B23" s="83" t="s">
        <v>140</v>
      </c>
      <c r="C23" s="52" t="s">
        <v>141</v>
      </c>
      <c r="D23" s="23" t="s">
        <v>142</v>
      </c>
      <c r="E23" s="53">
        <f>SUM(H23,J23,L23,N23,P23,R23)-T23</f>
        <v>882</v>
      </c>
      <c r="F23" s="55">
        <v>12</v>
      </c>
      <c r="G23" s="56" t="s">
        <v>288</v>
      </c>
      <c r="H23" s="48">
        <v>147</v>
      </c>
      <c r="I23" s="49">
        <v>9.848</v>
      </c>
      <c r="J23" s="48">
        <v>150</v>
      </c>
      <c r="K23" s="49">
        <v>9.722</v>
      </c>
      <c r="L23" s="48">
        <v>148</v>
      </c>
      <c r="M23" s="49">
        <v>9.797</v>
      </c>
      <c r="N23" s="48">
        <v>147</v>
      </c>
      <c r="O23" s="49">
        <v>9.818</v>
      </c>
      <c r="P23" s="48">
        <v>142</v>
      </c>
      <c r="Q23" s="49">
        <v>9.807</v>
      </c>
      <c r="R23" s="48">
        <v>148</v>
      </c>
      <c r="S23" s="49">
        <v>9.68</v>
      </c>
      <c r="T23" s="59"/>
      <c r="U23" s="20"/>
    </row>
    <row r="24" spans="1:21" ht="12.75" customHeight="1">
      <c r="A24" s="50"/>
      <c r="B24" s="84"/>
      <c r="C24" s="52"/>
      <c r="D24" s="24" t="s">
        <v>143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60"/>
      <c r="U24" s="20"/>
    </row>
    <row r="25" spans="1:21" ht="12.75" customHeight="1">
      <c r="A25" s="50">
        <v>11</v>
      </c>
      <c r="B25" s="51" t="s">
        <v>130</v>
      </c>
      <c r="C25" s="63" t="s">
        <v>110</v>
      </c>
      <c r="D25" s="23" t="s">
        <v>131</v>
      </c>
      <c r="E25" s="53">
        <f>SUM(H25,J25,L25,N25,P25,R25)-T25</f>
        <v>876</v>
      </c>
      <c r="F25" s="55">
        <v>27</v>
      </c>
      <c r="G25" s="56" t="s">
        <v>386</v>
      </c>
      <c r="H25" s="48">
        <v>141</v>
      </c>
      <c r="I25" s="65">
        <v>9.824</v>
      </c>
      <c r="J25" s="48">
        <v>146</v>
      </c>
      <c r="K25" s="49">
        <v>9.836</v>
      </c>
      <c r="L25" s="48">
        <v>149</v>
      </c>
      <c r="M25" s="49">
        <v>9.736</v>
      </c>
      <c r="N25" s="48">
        <v>148</v>
      </c>
      <c r="O25" s="49">
        <v>9.864</v>
      </c>
      <c r="P25" s="48">
        <v>144</v>
      </c>
      <c r="Q25" s="49">
        <v>9.807</v>
      </c>
      <c r="R25" s="48">
        <v>148</v>
      </c>
      <c r="S25" s="49">
        <v>9.819</v>
      </c>
      <c r="T25" s="59"/>
      <c r="U25" s="20"/>
    </row>
    <row r="26" spans="1:21" ht="12.75" customHeight="1">
      <c r="A26" s="50"/>
      <c r="B26" s="51"/>
      <c r="C26" s="63"/>
      <c r="D26" s="24" t="s">
        <v>220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60"/>
      <c r="U26" s="20"/>
    </row>
    <row r="27" spans="1:21" ht="12.75" customHeight="1">
      <c r="A27" s="50">
        <v>12</v>
      </c>
      <c r="B27" s="51" t="s">
        <v>160</v>
      </c>
      <c r="C27" s="52" t="s">
        <v>41</v>
      </c>
      <c r="D27" s="21" t="s">
        <v>161</v>
      </c>
      <c r="E27" s="53">
        <f>SUM(H27,J27,L27,N27,P27,R27)-T27</f>
        <v>851</v>
      </c>
      <c r="F27" s="55">
        <v>14</v>
      </c>
      <c r="G27" s="69" t="s">
        <v>193</v>
      </c>
      <c r="H27" s="48">
        <v>140</v>
      </c>
      <c r="I27" s="49">
        <v>10.305</v>
      </c>
      <c r="J27" s="48">
        <v>141</v>
      </c>
      <c r="K27" s="49">
        <v>10.326</v>
      </c>
      <c r="L27" s="48">
        <v>143</v>
      </c>
      <c r="M27" s="49">
        <v>10.053</v>
      </c>
      <c r="N27" s="48">
        <v>143</v>
      </c>
      <c r="O27" s="57">
        <v>10.085</v>
      </c>
      <c r="P27" s="48">
        <v>144</v>
      </c>
      <c r="Q27" s="49">
        <v>10.027</v>
      </c>
      <c r="R27" s="48">
        <v>140</v>
      </c>
      <c r="S27" s="57">
        <v>10.077</v>
      </c>
      <c r="T27" s="59"/>
      <c r="U27" s="20"/>
    </row>
    <row r="28" spans="1:21" ht="12.75" customHeight="1">
      <c r="A28" s="50"/>
      <c r="B28" s="51"/>
      <c r="C28" s="52"/>
      <c r="D28" s="22" t="s">
        <v>254</v>
      </c>
      <c r="E28" s="54"/>
      <c r="F28" s="55"/>
      <c r="G28" s="69"/>
      <c r="H28" s="48"/>
      <c r="I28" s="49"/>
      <c r="J28" s="48"/>
      <c r="K28" s="49"/>
      <c r="L28" s="48"/>
      <c r="M28" s="49"/>
      <c r="N28" s="48"/>
      <c r="O28" s="58"/>
      <c r="P28" s="48"/>
      <c r="Q28" s="49"/>
      <c r="R28" s="48"/>
      <c r="S28" s="58"/>
      <c r="T28" s="60"/>
      <c r="U28" s="20"/>
    </row>
    <row r="29" spans="1:21" ht="12.75" customHeight="1">
      <c r="A29" s="50">
        <v>13</v>
      </c>
      <c r="B29" s="51" t="s">
        <v>163</v>
      </c>
      <c r="C29" s="52" t="s">
        <v>41</v>
      </c>
      <c r="D29" s="23" t="s">
        <v>164</v>
      </c>
      <c r="E29" s="53">
        <f>SUM(H29,J29,L29,N29,P29,R29)-T29</f>
        <v>844</v>
      </c>
      <c r="F29" s="55">
        <v>5</v>
      </c>
      <c r="G29" s="69" t="s">
        <v>193</v>
      </c>
      <c r="H29" s="48">
        <v>136</v>
      </c>
      <c r="I29" s="49">
        <v>10.052</v>
      </c>
      <c r="J29" s="48">
        <v>142</v>
      </c>
      <c r="K29" s="49">
        <v>10.088</v>
      </c>
      <c r="L29" s="48">
        <v>143</v>
      </c>
      <c r="M29" s="49">
        <v>10.021</v>
      </c>
      <c r="N29" s="48">
        <v>142</v>
      </c>
      <c r="O29" s="49">
        <v>9.903</v>
      </c>
      <c r="P29" s="48">
        <v>143</v>
      </c>
      <c r="Q29" s="49">
        <v>9.773</v>
      </c>
      <c r="R29" s="48">
        <v>138</v>
      </c>
      <c r="S29" s="49">
        <v>10.138</v>
      </c>
      <c r="T29" s="92"/>
      <c r="U29" s="20"/>
    </row>
    <row r="30" spans="1:21" ht="12.75" customHeight="1">
      <c r="A30" s="50"/>
      <c r="B30" s="51"/>
      <c r="C30" s="52"/>
      <c r="D30" s="24" t="s">
        <v>165</v>
      </c>
      <c r="E30" s="54"/>
      <c r="F30" s="55"/>
      <c r="G30" s="69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93"/>
      <c r="U30" s="20"/>
    </row>
    <row r="31" spans="1:21" ht="12.75" customHeight="1">
      <c r="A31" s="50">
        <v>14</v>
      </c>
      <c r="B31" s="51" t="s">
        <v>147</v>
      </c>
      <c r="C31" s="63" t="s">
        <v>115</v>
      </c>
      <c r="D31" s="23" t="s">
        <v>148</v>
      </c>
      <c r="E31" s="53">
        <f>SUM(H31,J31,L31,N31,P31,R31)-T31</f>
        <v>838</v>
      </c>
      <c r="F31" s="55">
        <v>6</v>
      </c>
      <c r="G31" s="69" t="s">
        <v>193</v>
      </c>
      <c r="H31" s="48">
        <v>142</v>
      </c>
      <c r="I31" s="49">
        <v>10.15</v>
      </c>
      <c r="J31" s="48">
        <v>143</v>
      </c>
      <c r="K31" s="49">
        <v>10.042</v>
      </c>
      <c r="L31" s="48">
        <v>139</v>
      </c>
      <c r="M31" s="49">
        <v>10.17</v>
      </c>
      <c r="N31" s="48">
        <v>138</v>
      </c>
      <c r="O31" s="49">
        <v>10.092</v>
      </c>
      <c r="P31" s="48">
        <v>137</v>
      </c>
      <c r="Q31" s="49">
        <v>10.044</v>
      </c>
      <c r="R31" s="48">
        <v>139</v>
      </c>
      <c r="S31" s="49">
        <v>10.02</v>
      </c>
      <c r="T31" s="92"/>
      <c r="U31" s="20"/>
    </row>
    <row r="32" spans="1:21" ht="12.75" customHeight="1">
      <c r="A32" s="50"/>
      <c r="B32" s="51"/>
      <c r="C32" s="63"/>
      <c r="D32" s="24" t="s">
        <v>149</v>
      </c>
      <c r="E32" s="54"/>
      <c r="F32" s="55"/>
      <c r="G32" s="69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93"/>
      <c r="U32" s="20"/>
    </row>
    <row r="33" spans="1:21" ht="12.75" customHeight="1">
      <c r="A33" s="50">
        <v>15</v>
      </c>
      <c r="B33" s="51" t="s">
        <v>157</v>
      </c>
      <c r="C33" s="52" t="s">
        <v>151</v>
      </c>
      <c r="D33" s="21" t="s">
        <v>158</v>
      </c>
      <c r="E33" s="53">
        <f>SUM(H33,J33,L33,N33,P33,R33)-T33</f>
        <v>834</v>
      </c>
      <c r="F33" s="55">
        <v>10</v>
      </c>
      <c r="G33" s="56" t="s">
        <v>193</v>
      </c>
      <c r="H33" s="48">
        <v>145</v>
      </c>
      <c r="I33" s="49">
        <v>10.071</v>
      </c>
      <c r="J33" s="48">
        <v>141</v>
      </c>
      <c r="K33" s="49">
        <v>10.01</v>
      </c>
      <c r="L33" s="48">
        <v>135</v>
      </c>
      <c r="M33" s="49">
        <v>10.383</v>
      </c>
      <c r="N33" s="48">
        <v>138</v>
      </c>
      <c r="O33" s="49">
        <v>10.171</v>
      </c>
      <c r="P33" s="48">
        <v>135</v>
      </c>
      <c r="Q33" s="49">
        <v>10.004</v>
      </c>
      <c r="R33" s="48">
        <v>140</v>
      </c>
      <c r="S33" s="49">
        <v>10.2</v>
      </c>
      <c r="T33" s="92"/>
      <c r="U33" s="20"/>
    </row>
    <row r="34" spans="1:21" ht="12.75" customHeight="1">
      <c r="A34" s="50"/>
      <c r="B34" s="51"/>
      <c r="C34" s="52"/>
      <c r="D34" s="22" t="s">
        <v>159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93"/>
      <c r="U34" s="20"/>
    </row>
    <row r="35" spans="1:21" ht="12.75" customHeight="1">
      <c r="A35" s="50">
        <v>16</v>
      </c>
      <c r="B35" s="51" t="s">
        <v>166</v>
      </c>
      <c r="C35" s="52" t="s">
        <v>167</v>
      </c>
      <c r="D35" s="23" t="s">
        <v>168</v>
      </c>
      <c r="E35" s="53">
        <f>SUM(H35,J35,L35,N35,P35,R35)-T35</f>
        <v>815</v>
      </c>
      <c r="F35" s="55">
        <v>25</v>
      </c>
      <c r="G35" s="56" t="s">
        <v>193</v>
      </c>
      <c r="H35" s="48">
        <v>142</v>
      </c>
      <c r="I35" s="49">
        <v>10.217</v>
      </c>
      <c r="J35" s="48">
        <v>130</v>
      </c>
      <c r="K35" s="65">
        <v>10.559</v>
      </c>
      <c r="L35" s="48">
        <v>136</v>
      </c>
      <c r="M35" s="49">
        <v>10.51</v>
      </c>
      <c r="N35" s="48">
        <v>139</v>
      </c>
      <c r="O35" s="49">
        <v>10.154</v>
      </c>
      <c r="P35" s="48">
        <v>140</v>
      </c>
      <c r="Q35" s="49">
        <v>10.055</v>
      </c>
      <c r="R35" s="48">
        <v>128</v>
      </c>
      <c r="S35" s="49">
        <v>10.61</v>
      </c>
      <c r="T35" s="92"/>
      <c r="U35" s="20"/>
    </row>
    <row r="36" spans="1:21" ht="12.75" customHeight="1">
      <c r="A36" s="50"/>
      <c r="B36" s="51"/>
      <c r="C36" s="52"/>
      <c r="D36" s="24" t="s">
        <v>169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93"/>
      <c r="U36" s="20"/>
    </row>
    <row r="37" spans="1:21" ht="12.75" customHeight="1">
      <c r="A37" s="50">
        <v>17</v>
      </c>
      <c r="B37" s="51" t="s">
        <v>186</v>
      </c>
      <c r="C37" s="52" t="s">
        <v>187</v>
      </c>
      <c r="D37" s="23" t="s">
        <v>188</v>
      </c>
      <c r="E37" s="53">
        <f>SUM(H37,J37,L37,N37,P37,R37)-T37</f>
        <v>796</v>
      </c>
      <c r="F37" s="55">
        <v>6</v>
      </c>
      <c r="G37" s="69" t="s">
        <v>193</v>
      </c>
      <c r="H37" s="48">
        <v>132</v>
      </c>
      <c r="I37" s="49">
        <v>10.644</v>
      </c>
      <c r="J37" s="48">
        <v>119</v>
      </c>
      <c r="K37" s="49">
        <v>10.202</v>
      </c>
      <c r="L37" s="48">
        <v>136</v>
      </c>
      <c r="M37" s="49">
        <v>10.415</v>
      </c>
      <c r="N37" s="48">
        <v>137</v>
      </c>
      <c r="O37" s="49">
        <v>10.126</v>
      </c>
      <c r="P37" s="48">
        <v>139</v>
      </c>
      <c r="Q37" s="49">
        <v>10.276</v>
      </c>
      <c r="R37" s="48">
        <v>133</v>
      </c>
      <c r="S37" s="49">
        <v>10.072</v>
      </c>
      <c r="T37" s="92"/>
      <c r="U37" s="20"/>
    </row>
    <row r="38" spans="1:21" ht="12.75" customHeight="1">
      <c r="A38" s="50"/>
      <c r="B38" s="51"/>
      <c r="C38" s="52"/>
      <c r="D38" s="24" t="s">
        <v>189</v>
      </c>
      <c r="E38" s="54"/>
      <c r="F38" s="55"/>
      <c r="G38" s="6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93"/>
      <c r="U38" s="20"/>
    </row>
    <row r="39" spans="1:21" ht="12.75" customHeight="1">
      <c r="A39" s="50">
        <v>18</v>
      </c>
      <c r="B39" s="51" t="s">
        <v>176</v>
      </c>
      <c r="C39" s="63" t="s">
        <v>177</v>
      </c>
      <c r="D39" s="21" t="s">
        <v>178</v>
      </c>
      <c r="E39" s="53">
        <f>SUM(H39,J39,L39,N39,P39,R39)-T39</f>
        <v>750</v>
      </c>
      <c r="F39" s="55">
        <v>26</v>
      </c>
      <c r="G39" s="69" t="s">
        <v>193</v>
      </c>
      <c r="H39" s="48">
        <v>118</v>
      </c>
      <c r="I39" s="49">
        <v>11.156</v>
      </c>
      <c r="J39" s="48">
        <v>123</v>
      </c>
      <c r="K39" s="65">
        <v>10.514</v>
      </c>
      <c r="L39" s="48">
        <v>123</v>
      </c>
      <c r="M39" s="49">
        <v>11.013</v>
      </c>
      <c r="N39" s="48">
        <v>133</v>
      </c>
      <c r="O39" s="49">
        <v>10.423</v>
      </c>
      <c r="P39" s="48">
        <v>128</v>
      </c>
      <c r="Q39" s="49">
        <v>10.352</v>
      </c>
      <c r="R39" s="48">
        <v>125</v>
      </c>
      <c r="S39" s="49">
        <v>11.024</v>
      </c>
      <c r="T39" s="92"/>
      <c r="U39" s="20"/>
    </row>
    <row r="40" spans="1:21" ht="12.75" customHeight="1">
      <c r="A40" s="50"/>
      <c r="B40" s="51"/>
      <c r="C40" s="63"/>
      <c r="D40" s="22" t="s">
        <v>179</v>
      </c>
      <c r="E40" s="54"/>
      <c r="F40" s="55"/>
      <c r="G40" s="6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93"/>
      <c r="U40" s="20"/>
    </row>
    <row r="41" ht="12.75" customHeight="1">
      <c r="G41" s="18"/>
    </row>
    <row r="42" ht="12.75" customHeight="1">
      <c r="G42" s="18"/>
    </row>
    <row r="43" ht="12.75" customHeight="1">
      <c r="G43" s="18"/>
    </row>
    <row r="44" ht="12.75" customHeight="1">
      <c r="G44" s="18"/>
    </row>
    <row r="45" ht="12.75" customHeight="1">
      <c r="G45" s="18"/>
    </row>
    <row r="46" ht="12.75" customHeight="1">
      <c r="G46" s="18"/>
    </row>
    <row r="47" ht="12.75" customHeight="1">
      <c r="G47" s="18"/>
    </row>
    <row r="48" ht="12.75">
      <c r="G48" s="18"/>
    </row>
    <row r="49" ht="12.75" customHeight="1">
      <c r="G49" s="18"/>
    </row>
    <row r="50" ht="12.75">
      <c r="G50" s="18"/>
    </row>
    <row r="51" ht="12.75" customHeight="1">
      <c r="G51" s="18"/>
    </row>
  </sheetData>
  <sheetProtection/>
  <mergeCells count="363">
    <mergeCell ref="A5:A6"/>
    <mergeCell ref="B5:B6"/>
    <mergeCell ref="T3:T4"/>
    <mergeCell ref="H3:H4"/>
    <mergeCell ref="I3:I4"/>
    <mergeCell ref="J3:J4"/>
    <mergeCell ref="K3:K4"/>
    <mergeCell ref="R3:R4"/>
    <mergeCell ref="S3:S4"/>
    <mergeCell ref="P3:P4"/>
    <mergeCell ref="A2:T2"/>
    <mergeCell ref="A3:A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O3:O4"/>
    <mergeCell ref="C5:C6"/>
    <mergeCell ref="E5:E6"/>
    <mergeCell ref="M5:M6"/>
    <mergeCell ref="N5:N6"/>
    <mergeCell ref="G5:G6"/>
    <mergeCell ref="G3:G4"/>
    <mergeCell ref="J5:J6"/>
    <mergeCell ref="K5:K6"/>
    <mergeCell ref="G7:G8"/>
    <mergeCell ref="H7:H8"/>
    <mergeCell ref="F5:F6"/>
    <mergeCell ref="L5:L6"/>
    <mergeCell ref="H5:H6"/>
    <mergeCell ref="I5:I6"/>
    <mergeCell ref="T5:T6"/>
    <mergeCell ref="Q5:Q6"/>
    <mergeCell ref="R5:R6"/>
    <mergeCell ref="O5:O6"/>
    <mergeCell ref="P5:P6"/>
    <mergeCell ref="S5:S6"/>
    <mergeCell ref="F9:F10"/>
    <mergeCell ref="J7:J8"/>
    <mergeCell ref="A7:A8"/>
    <mergeCell ref="B7:B8"/>
    <mergeCell ref="C7:C8"/>
    <mergeCell ref="I7:I8"/>
    <mergeCell ref="E7:E8"/>
    <mergeCell ref="A9:A10"/>
    <mergeCell ref="B9:B10"/>
    <mergeCell ref="F7:F8"/>
    <mergeCell ref="N7:N8"/>
    <mergeCell ref="O7:O8"/>
    <mergeCell ref="K7:K8"/>
    <mergeCell ref="L7:L8"/>
    <mergeCell ref="M7:M8"/>
    <mergeCell ref="Q9:Q10"/>
    <mergeCell ref="O9:O10"/>
    <mergeCell ref="P9:P10"/>
    <mergeCell ref="P7:P8"/>
    <mergeCell ref="R9:R10"/>
    <mergeCell ref="T7:T8"/>
    <mergeCell ref="S9:S10"/>
    <mergeCell ref="T9:T10"/>
    <mergeCell ref="Q7:Q8"/>
    <mergeCell ref="R7:R8"/>
    <mergeCell ref="S7:S8"/>
    <mergeCell ref="E9:E10"/>
    <mergeCell ref="A11:A12"/>
    <mergeCell ref="B11:B12"/>
    <mergeCell ref="C11:C12"/>
    <mergeCell ref="E11:E12"/>
    <mergeCell ref="C9:C10"/>
    <mergeCell ref="G9:G10"/>
    <mergeCell ref="H9:H10"/>
    <mergeCell ref="I9:I10"/>
    <mergeCell ref="J9:J10"/>
    <mergeCell ref="M9:M10"/>
    <mergeCell ref="N9:N10"/>
    <mergeCell ref="K9:K10"/>
    <mergeCell ref="L9:L10"/>
    <mergeCell ref="J11:J12"/>
    <mergeCell ref="K11:K12"/>
    <mergeCell ref="F11:F12"/>
    <mergeCell ref="G11:G12"/>
    <mergeCell ref="H11:H12"/>
    <mergeCell ref="I11:I12"/>
    <mergeCell ref="S11:S12"/>
    <mergeCell ref="N11:N12"/>
    <mergeCell ref="O11:O12"/>
    <mergeCell ref="S13:S14"/>
    <mergeCell ref="M11:M12"/>
    <mergeCell ref="M13:M14"/>
    <mergeCell ref="N13:N14"/>
    <mergeCell ref="R11:R12"/>
    <mergeCell ref="J13:J14"/>
    <mergeCell ref="T11:T12"/>
    <mergeCell ref="A13:A14"/>
    <mergeCell ref="B13:B14"/>
    <mergeCell ref="C13:C14"/>
    <mergeCell ref="E13:E14"/>
    <mergeCell ref="F13:F14"/>
    <mergeCell ref="P11:P12"/>
    <mergeCell ref="Q11:Q12"/>
    <mergeCell ref="L11:L12"/>
    <mergeCell ref="H15:H16"/>
    <mergeCell ref="I15:I16"/>
    <mergeCell ref="G13:G14"/>
    <mergeCell ref="H13:H14"/>
    <mergeCell ref="I13:I14"/>
    <mergeCell ref="E17:E18"/>
    <mergeCell ref="F15:F16"/>
    <mergeCell ref="G15:G16"/>
    <mergeCell ref="T13:T14"/>
    <mergeCell ref="Q13:Q14"/>
    <mergeCell ref="R13:R14"/>
    <mergeCell ref="O13:O14"/>
    <mergeCell ref="P13:P14"/>
    <mergeCell ref="K13:K14"/>
    <mergeCell ref="L13:L14"/>
    <mergeCell ref="P15:P16"/>
    <mergeCell ref="F17:F18"/>
    <mergeCell ref="J15:J16"/>
    <mergeCell ref="A15:A16"/>
    <mergeCell ref="B15:B16"/>
    <mergeCell ref="C15:C16"/>
    <mergeCell ref="E15:E16"/>
    <mergeCell ref="A17:A18"/>
    <mergeCell ref="B17:B18"/>
    <mergeCell ref="C17:C18"/>
    <mergeCell ref="N15:N16"/>
    <mergeCell ref="O15:O16"/>
    <mergeCell ref="K15:K16"/>
    <mergeCell ref="L15:L16"/>
    <mergeCell ref="M15:M16"/>
    <mergeCell ref="Q17:Q18"/>
    <mergeCell ref="M17:M18"/>
    <mergeCell ref="N17:N18"/>
    <mergeCell ref="K17:K18"/>
    <mergeCell ref="L17:L18"/>
    <mergeCell ref="R17:R18"/>
    <mergeCell ref="T15:T16"/>
    <mergeCell ref="S17:S18"/>
    <mergeCell ref="T17:T18"/>
    <mergeCell ref="Q15:Q16"/>
    <mergeCell ref="R15:R16"/>
    <mergeCell ref="S15:S16"/>
    <mergeCell ref="A19:A20"/>
    <mergeCell ref="B19:B20"/>
    <mergeCell ref="C19:C20"/>
    <mergeCell ref="E19:E20"/>
    <mergeCell ref="O17:O18"/>
    <mergeCell ref="P17:P18"/>
    <mergeCell ref="G17:G18"/>
    <mergeCell ref="H17:H18"/>
    <mergeCell ref="I17:I18"/>
    <mergeCell ref="J17:J18"/>
    <mergeCell ref="J19:J20"/>
    <mergeCell ref="K19:K20"/>
    <mergeCell ref="F19:F20"/>
    <mergeCell ref="G19:G20"/>
    <mergeCell ref="H19:H20"/>
    <mergeCell ref="I19:I20"/>
    <mergeCell ref="S19:S20"/>
    <mergeCell ref="N19:N20"/>
    <mergeCell ref="O19:O20"/>
    <mergeCell ref="S21:S22"/>
    <mergeCell ref="M19:M20"/>
    <mergeCell ref="M21:M22"/>
    <mergeCell ref="N21:N22"/>
    <mergeCell ref="R19:R20"/>
    <mergeCell ref="J21:J22"/>
    <mergeCell ref="T19:T20"/>
    <mergeCell ref="A21:A22"/>
    <mergeCell ref="B21:B22"/>
    <mergeCell ref="C21:C22"/>
    <mergeCell ref="E21:E22"/>
    <mergeCell ref="F21:F22"/>
    <mergeCell ref="P19:P20"/>
    <mergeCell ref="Q19:Q20"/>
    <mergeCell ref="L19:L20"/>
    <mergeCell ref="H23:H24"/>
    <mergeCell ref="I23:I24"/>
    <mergeCell ref="G21:G22"/>
    <mergeCell ref="H21:H22"/>
    <mergeCell ref="I21:I22"/>
    <mergeCell ref="E25:E26"/>
    <mergeCell ref="F23:F24"/>
    <mergeCell ref="G23:G24"/>
    <mergeCell ref="T21:T22"/>
    <mergeCell ref="Q21:Q22"/>
    <mergeCell ref="R21:R22"/>
    <mergeCell ref="O21:O22"/>
    <mergeCell ref="P21:P22"/>
    <mergeCell ref="K21:K22"/>
    <mergeCell ref="L21:L22"/>
    <mergeCell ref="P23:P24"/>
    <mergeCell ref="F25:F26"/>
    <mergeCell ref="J23:J24"/>
    <mergeCell ref="A23:A24"/>
    <mergeCell ref="B23:B24"/>
    <mergeCell ref="C23:C24"/>
    <mergeCell ref="E23:E24"/>
    <mergeCell ref="A25:A26"/>
    <mergeCell ref="B25:B26"/>
    <mergeCell ref="C25:C26"/>
    <mergeCell ref="N23:N24"/>
    <mergeCell ref="O23:O24"/>
    <mergeCell ref="K23:K24"/>
    <mergeCell ref="L23:L24"/>
    <mergeCell ref="M23:M24"/>
    <mergeCell ref="Q25:Q26"/>
    <mergeCell ref="M25:M26"/>
    <mergeCell ref="N25:N26"/>
    <mergeCell ref="K25:K26"/>
    <mergeCell ref="L25:L26"/>
    <mergeCell ref="R25:R26"/>
    <mergeCell ref="T23:T24"/>
    <mergeCell ref="S25:S26"/>
    <mergeCell ref="T25:T26"/>
    <mergeCell ref="Q23:Q24"/>
    <mergeCell ref="R23:R24"/>
    <mergeCell ref="S23:S24"/>
    <mergeCell ref="A27:A28"/>
    <mergeCell ref="B27:B28"/>
    <mergeCell ref="C27:C28"/>
    <mergeCell ref="E27:E28"/>
    <mergeCell ref="O25:O26"/>
    <mergeCell ref="P25:P26"/>
    <mergeCell ref="G25:G26"/>
    <mergeCell ref="H25:H26"/>
    <mergeCell ref="I25:I26"/>
    <mergeCell ref="J25:J26"/>
    <mergeCell ref="J27:J28"/>
    <mergeCell ref="K27:K28"/>
    <mergeCell ref="F27:F28"/>
    <mergeCell ref="G27:G28"/>
    <mergeCell ref="H27:H28"/>
    <mergeCell ref="I27:I28"/>
    <mergeCell ref="S27:S28"/>
    <mergeCell ref="N27:N28"/>
    <mergeCell ref="O27:O28"/>
    <mergeCell ref="S29:S30"/>
    <mergeCell ref="M27:M28"/>
    <mergeCell ref="M29:M30"/>
    <mergeCell ref="N29:N30"/>
    <mergeCell ref="R27:R28"/>
    <mergeCell ref="J29:J30"/>
    <mergeCell ref="T27:T28"/>
    <mergeCell ref="A29:A30"/>
    <mergeCell ref="B29:B30"/>
    <mergeCell ref="C29:C30"/>
    <mergeCell ref="E29:E30"/>
    <mergeCell ref="F29:F30"/>
    <mergeCell ref="P27:P28"/>
    <mergeCell ref="Q27:Q28"/>
    <mergeCell ref="L27:L28"/>
    <mergeCell ref="H31:H32"/>
    <mergeCell ref="I31:I32"/>
    <mergeCell ref="G29:G30"/>
    <mergeCell ref="H29:H30"/>
    <mergeCell ref="I29:I30"/>
    <mergeCell ref="E33:E34"/>
    <mergeCell ref="F31:F32"/>
    <mergeCell ref="G31:G32"/>
    <mergeCell ref="T29:T30"/>
    <mergeCell ref="Q29:Q30"/>
    <mergeCell ref="R29:R30"/>
    <mergeCell ref="O29:O30"/>
    <mergeCell ref="P29:P30"/>
    <mergeCell ref="K29:K30"/>
    <mergeCell ref="L29:L30"/>
    <mergeCell ref="P31:P32"/>
    <mergeCell ref="F33:F34"/>
    <mergeCell ref="J31:J32"/>
    <mergeCell ref="A31:A32"/>
    <mergeCell ref="B31:B32"/>
    <mergeCell ref="C31:C32"/>
    <mergeCell ref="E31:E32"/>
    <mergeCell ref="A33:A34"/>
    <mergeCell ref="B33:B34"/>
    <mergeCell ref="C33:C34"/>
    <mergeCell ref="N31:N32"/>
    <mergeCell ref="O31:O32"/>
    <mergeCell ref="K31:K32"/>
    <mergeCell ref="L31:L32"/>
    <mergeCell ref="M31:M32"/>
    <mergeCell ref="Q33:Q34"/>
    <mergeCell ref="M33:M34"/>
    <mergeCell ref="N33:N34"/>
    <mergeCell ref="K33:K34"/>
    <mergeCell ref="L33:L34"/>
    <mergeCell ref="R33:R34"/>
    <mergeCell ref="T31:T32"/>
    <mergeCell ref="S33:S34"/>
    <mergeCell ref="T33:T34"/>
    <mergeCell ref="Q31:Q32"/>
    <mergeCell ref="R31:R32"/>
    <mergeCell ref="S31:S32"/>
    <mergeCell ref="A35:A36"/>
    <mergeCell ref="B35:B36"/>
    <mergeCell ref="C35:C36"/>
    <mergeCell ref="E35:E36"/>
    <mergeCell ref="O33:O34"/>
    <mergeCell ref="P33:P34"/>
    <mergeCell ref="G33:G34"/>
    <mergeCell ref="H33:H34"/>
    <mergeCell ref="I33:I34"/>
    <mergeCell ref="J33:J34"/>
    <mergeCell ref="F35:F36"/>
    <mergeCell ref="G35:G36"/>
    <mergeCell ref="H35:H36"/>
    <mergeCell ref="I35:I36"/>
    <mergeCell ref="P35:P36"/>
    <mergeCell ref="L35:L36"/>
    <mergeCell ref="M35:M36"/>
    <mergeCell ref="M37:M38"/>
    <mergeCell ref="N37:N38"/>
    <mergeCell ref="O35:O36"/>
    <mergeCell ref="N35:N36"/>
    <mergeCell ref="K37:K38"/>
    <mergeCell ref="L37:L38"/>
    <mergeCell ref="K35:K36"/>
    <mergeCell ref="G39:G40"/>
    <mergeCell ref="H39:H40"/>
    <mergeCell ref="I39:I40"/>
    <mergeCell ref="J39:J40"/>
    <mergeCell ref="K39:K40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O37:O38"/>
    <mergeCell ref="T35:T36"/>
    <mergeCell ref="Q35:Q36"/>
    <mergeCell ref="R35:R36"/>
    <mergeCell ref="S35:S36"/>
    <mergeCell ref="J35:J36"/>
    <mergeCell ref="P37:P38"/>
    <mergeCell ref="T39:T40"/>
    <mergeCell ref="S39:S40"/>
    <mergeCell ref="S37:S38"/>
    <mergeCell ref="T37:T38"/>
    <mergeCell ref="Q37:Q38"/>
    <mergeCell ref="R37:R38"/>
    <mergeCell ref="Q39:Q40"/>
    <mergeCell ref="R39:R40"/>
    <mergeCell ref="A39:A40"/>
    <mergeCell ref="B39:B40"/>
    <mergeCell ref="C39:C40"/>
    <mergeCell ref="E39:E40"/>
    <mergeCell ref="M39:M40"/>
    <mergeCell ref="P39:P40"/>
    <mergeCell ref="N39:N40"/>
    <mergeCell ref="O39:O40"/>
    <mergeCell ref="L39:L40"/>
    <mergeCell ref="F39:F40"/>
  </mergeCells>
  <printOptions/>
  <pageMargins left="0" right="0" top="0.1968503937007874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6.7109375" style="18" customWidth="1"/>
    <col min="6" max="6" width="6.8515625" style="18" customWidth="1"/>
    <col min="7" max="7" width="11.7109375" style="20" customWidth="1"/>
    <col min="8" max="8" width="6.00390625" style="18" bestFit="1" customWidth="1"/>
    <col min="9" max="9" width="6.57421875" style="18" customWidth="1"/>
    <col min="10" max="10" width="6.00390625" style="18" bestFit="1" customWidth="1"/>
    <col min="11" max="11" width="6.57421875" style="18" customWidth="1"/>
    <col min="12" max="12" width="6.00390625" style="18" bestFit="1" customWidth="1"/>
    <col min="13" max="13" width="6.57421875" style="18" customWidth="1"/>
    <col min="14" max="14" width="6.00390625" style="18" bestFit="1" customWidth="1"/>
    <col min="15" max="15" width="6.57421875" style="18" customWidth="1"/>
    <col min="16" max="16" width="6.00390625" style="18" bestFit="1" customWidth="1"/>
    <col min="17" max="17" width="6.57421875" style="18" customWidth="1"/>
    <col min="18" max="18" width="6.00390625" style="18" bestFit="1" customWidth="1"/>
    <col min="19" max="19" width="6.57421875" style="18" customWidth="1"/>
    <col min="20" max="20" width="7.8515625" style="18" customWidth="1"/>
    <col min="21" max="16384" width="11.421875" style="18" customWidth="1"/>
  </cols>
  <sheetData>
    <row r="1" ht="69" customHeight="1"/>
    <row r="2" spans="1:20" ht="15.75">
      <c r="A2" s="75" t="s">
        <v>397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12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81">
        <v>5</v>
      </c>
      <c r="Q3" s="80" t="s">
        <v>108</v>
      </c>
      <c r="R3" s="81">
        <v>6</v>
      </c>
      <c r="S3" s="80" t="s">
        <v>108</v>
      </c>
      <c r="T3" s="94" t="s">
        <v>109</v>
      </c>
      <c r="U3" s="20"/>
    </row>
    <row r="4" spans="1:21" ht="12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95"/>
      <c r="U4" s="20"/>
    </row>
    <row r="5" spans="1:21" ht="12" customHeight="1">
      <c r="A5" s="50">
        <v>1</v>
      </c>
      <c r="B5" s="51" t="s">
        <v>133</v>
      </c>
      <c r="C5" s="63" t="s">
        <v>134</v>
      </c>
      <c r="D5" s="21" t="s">
        <v>135</v>
      </c>
      <c r="E5" s="53">
        <v>820</v>
      </c>
      <c r="F5" s="55">
        <v>80</v>
      </c>
      <c r="G5" s="69" t="s">
        <v>193</v>
      </c>
      <c r="H5" s="48">
        <v>136</v>
      </c>
      <c r="I5" s="49">
        <v>12.681</v>
      </c>
      <c r="J5" s="72">
        <v>138</v>
      </c>
      <c r="K5" s="96">
        <v>12.581</v>
      </c>
      <c r="L5" s="66">
        <v>140</v>
      </c>
      <c r="M5" s="98">
        <v>12.727</v>
      </c>
      <c r="N5" s="72">
        <v>137</v>
      </c>
      <c r="O5" s="49">
        <v>12.762</v>
      </c>
      <c r="P5" s="48">
        <v>133</v>
      </c>
      <c r="Q5" s="57">
        <v>12.891</v>
      </c>
      <c r="R5" s="48">
        <v>136</v>
      </c>
      <c r="S5" s="49">
        <v>12.853</v>
      </c>
      <c r="T5" s="59"/>
      <c r="U5" s="20"/>
    </row>
    <row r="6" spans="1:21" ht="12" customHeight="1">
      <c r="A6" s="50"/>
      <c r="B6" s="51"/>
      <c r="C6" s="63"/>
      <c r="D6" s="22" t="s">
        <v>398</v>
      </c>
      <c r="E6" s="54"/>
      <c r="F6" s="55"/>
      <c r="G6" s="69"/>
      <c r="H6" s="48"/>
      <c r="I6" s="49"/>
      <c r="J6" s="72"/>
      <c r="K6" s="97"/>
      <c r="L6" s="66"/>
      <c r="M6" s="99"/>
      <c r="N6" s="72"/>
      <c r="O6" s="49"/>
      <c r="P6" s="48"/>
      <c r="Q6" s="58"/>
      <c r="R6" s="48"/>
      <c r="S6" s="49"/>
      <c r="T6" s="60"/>
      <c r="U6" s="20"/>
    </row>
    <row r="7" spans="1:21" ht="12.75" customHeight="1">
      <c r="A7" s="50">
        <v>2</v>
      </c>
      <c r="B7" s="51" t="s">
        <v>94</v>
      </c>
      <c r="C7" s="63" t="s">
        <v>419</v>
      </c>
      <c r="D7" s="23" t="s">
        <v>111</v>
      </c>
      <c r="E7" s="53">
        <v>820</v>
      </c>
      <c r="F7" s="55">
        <v>50</v>
      </c>
      <c r="G7" s="69" t="s">
        <v>399</v>
      </c>
      <c r="H7" s="72">
        <v>137</v>
      </c>
      <c r="I7" s="82">
        <v>12.676</v>
      </c>
      <c r="J7" s="72">
        <v>138</v>
      </c>
      <c r="K7" s="57">
        <v>12.61</v>
      </c>
      <c r="L7" s="48">
        <v>135</v>
      </c>
      <c r="M7" s="57">
        <v>12.89</v>
      </c>
      <c r="N7" s="72">
        <v>137</v>
      </c>
      <c r="O7" s="82">
        <v>12.756</v>
      </c>
      <c r="P7" s="72">
        <v>135</v>
      </c>
      <c r="Q7" s="57">
        <v>13.07</v>
      </c>
      <c r="R7" s="72">
        <v>138</v>
      </c>
      <c r="S7" s="82">
        <v>12.795</v>
      </c>
      <c r="T7" s="59"/>
      <c r="U7" s="20"/>
    </row>
    <row r="8" spans="1:21" ht="12.75" customHeight="1">
      <c r="A8" s="50"/>
      <c r="B8" s="51"/>
      <c r="C8" s="63"/>
      <c r="D8" s="24" t="s">
        <v>400</v>
      </c>
      <c r="E8" s="54"/>
      <c r="F8" s="55"/>
      <c r="G8" s="69"/>
      <c r="H8" s="72"/>
      <c r="I8" s="82"/>
      <c r="J8" s="72"/>
      <c r="K8" s="58"/>
      <c r="L8" s="48"/>
      <c r="M8" s="58"/>
      <c r="N8" s="72"/>
      <c r="O8" s="82"/>
      <c r="P8" s="72"/>
      <c r="Q8" s="58"/>
      <c r="R8" s="72"/>
      <c r="S8" s="82"/>
      <c r="T8" s="60"/>
      <c r="U8" s="20"/>
    </row>
    <row r="9" spans="1:21" ht="12.75" customHeight="1">
      <c r="A9" s="50">
        <v>3</v>
      </c>
      <c r="B9" s="51" t="s">
        <v>401</v>
      </c>
      <c r="C9" s="63" t="s">
        <v>402</v>
      </c>
      <c r="D9" s="23" t="s">
        <v>131</v>
      </c>
      <c r="E9" s="53">
        <v>812</v>
      </c>
      <c r="F9" s="55">
        <v>25</v>
      </c>
      <c r="G9" s="69" t="s">
        <v>193</v>
      </c>
      <c r="H9" s="48">
        <v>136</v>
      </c>
      <c r="I9" s="49">
        <v>12.905</v>
      </c>
      <c r="J9" s="48">
        <v>136</v>
      </c>
      <c r="K9" s="57">
        <v>12.971</v>
      </c>
      <c r="L9" s="48">
        <v>135</v>
      </c>
      <c r="M9" s="57">
        <v>12.996</v>
      </c>
      <c r="N9" s="72">
        <v>137</v>
      </c>
      <c r="O9" s="49">
        <v>12.843</v>
      </c>
      <c r="P9" s="72">
        <v>135</v>
      </c>
      <c r="Q9" s="57">
        <v>12.935</v>
      </c>
      <c r="R9" s="48">
        <v>133</v>
      </c>
      <c r="S9" s="49">
        <v>13.106</v>
      </c>
      <c r="T9" s="59"/>
      <c r="U9" s="20"/>
    </row>
    <row r="10" spans="1:21" ht="12.75" customHeight="1">
      <c r="A10" s="50"/>
      <c r="B10" s="51"/>
      <c r="C10" s="63"/>
      <c r="D10" s="24" t="s">
        <v>220</v>
      </c>
      <c r="E10" s="54"/>
      <c r="F10" s="55"/>
      <c r="G10" s="69"/>
      <c r="H10" s="48"/>
      <c r="I10" s="49"/>
      <c r="J10" s="48"/>
      <c r="K10" s="58"/>
      <c r="L10" s="48"/>
      <c r="M10" s="58"/>
      <c r="N10" s="72"/>
      <c r="O10" s="49"/>
      <c r="P10" s="72"/>
      <c r="Q10" s="58"/>
      <c r="R10" s="48"/>
      <c r="S10" s="49"/>
      <c r="T10" s="60"/>
      <c r="U10" s="20"/>
    </row>
    <row r="11" spans="1:21" ht="12.75" customHeight="1">
      <c r="A11" s="50">
        <v>4</v>
      </c>
      <c r="B11" s="51" t="s">
        <v>403</v>
      </c>
      <c r="C11" s="63" t="s">
        <v>402</v>
      </c>
      <c r="D11" s="23" t="s">
        <v>156</v>
      </c>
      <c r="E11" s="53">
        <v>811</v>
      </c>
      <c r="F11" s="55">
        <v>85</v>
      </c>
      <c r="G11" s="69" t="s">
        <v>404</v>
      </c>
      <c r="H11" s="48">
        <v>136</v>
      </c>
      <c r="I11" s="49">
        <v>12.833</v>
      </c>
      <c r="J11" s="48">
        <v>136</v>
      </c>
      <c r="K11" s="49">
        <v>12.877</v>
      </c>
      <c r="L11" s="48">
        <v>136</v>
      </c>
      <c r="M11" s="49">
        <v>12.854</v>
      </c>
      <c r="N11" s="48">
        <v>135</v>
      </c>
      <c r="O11" s="49">
        <v>12.798</v>
      </c>
      <c r="P11" s="72">
        <v>135</v>
      </c>
      <c r="Q11" s="49">
        <v>12.93</v>
      </c>
      <c r="R11" s="48">
        <v>133</v>
      </c>
      <c r="S11" s="49">
        <v>13.024</v>
      </c>
      <c r="T11" s="59"/>
      <c r="U11" s="20"/>
    </row>
    <row r="12" spans="1:21" ht="12.75" customHeight="1">
      <c r="A12" s="50"/>
      <c r="B12" s="51"/>
      <c r="C12" s="63"/>
      <c r="D12" s="24" t="s">
        <v>155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72"/>
      <c r="Q12" s="49"/>
      <c r="R12" s="48"/>
      <c r="S12" s="49"/>
      <c r="T12" s="60"/>
      <c r="U12" s="20"/>
    </row>
    <row r="13" spans="1:21" ht="12.75" customHeight="1">
      <c r="A13" s="50">
        <v>5</v>
      </c>
      <c r="B13" s="51" t="s">
        <v>140</v>
      </c>
      <c r="C13" s="63" t="s">
        <v>402</v>
      </c>
      <c r="D13" s="23" t="s">
        <v>143</v>
      </c>
      <c r="E13" s="53">
        <v>810</v>
      </c>
      <c r="F13" s="55">
        <v>15</v>
      </c>
      <c r="G13" s="69" t="s">
        <v>193</v>
      </c>
      <c r="H13" s="48">
        <v>136</v>
      </c>
      <c r="I13" s="49">
        <v>12.691</v>
      </c>
      <c r="J13" s="48">
        <v>135</v>
      </c>
      <c r="K13" s="49">
        <v>12.999</v>
      </c>
      <c r="L13" s="48">
        <v>135</v>
      </c>
      <c r="M13" s="49">
        <v>12.839</v>
      </c>
      <c r="N13" s="72">
        <v>137</v>
      </c>
      <c r="O13" s="49">
        <v>12.816</v>
      </c>
      <c r="P13" s="48">
        <v>132</v>
      </c>
      <c r="Q13" s="49">
        <v>12.952</v>
      </c>
      <c r="R13" s="48">
        <v>136</v>
      </c>
      <c r="S13" s="49">
        <v>12.989</v>
      </c>
      <c r="T13" s="59"/>
      <c r="U13" s="20"/>
    </row>
    <row r="14" spans="1:21" ht="12.75" customHeight="1">
      <c r="A14" s="50"/>
      <c r="B14" s="51"/>
      <c r="C14" s="63"/>
      <c r="D14" s="24" t="s">
        <v>142</v>
      </c>
      <c r="E14" s="54"/>
      <c r="F14" s="55"/>
      <c r="G14" s="69"/>
      <c r="H14" s="48"/>
      <c r="I14" s="49"/>
      <c r="J14" s="48"/>
      <c r="K14" s="49"/>
      <c r="L14" s="48"/>
      <c r="M14" s="49"/>
      <c r="N14" s="72"/>
      <c r="O14" s="49"/>
      <c r="P14" s="48"/>
      <c r="Q14" s="49"/>
      <c r="R14" s="48"/>
      <c r="S14" s="49"/>
      <c r="T14" s="60"/>
      <c r="U14" s="20"/>
    </row>
    <row r="15" spans="1:21" ht="12.75" customHeight="1">
      <c r="A15" s="50">
        <v>6</v>
      </c>
      <c r="B15" s="51" t="s">
        <v>405</v>
      </c>
      <c r="C15" s="63" t="s">
        <v>461</v>
      </c>
      <c r="D15" s="23" t="s">
        <v>145</v>
      </c>
      <c r="E15" s="53">
        <v>800</v>
      </c>
      <c r="F15" s="55">
        <v>20</v>
      </c>
      <c r="G15" s="69" t="s">
        <v>399</v>
      </c>
      <c r="H15" s="48">
        <v>133</v>
      </c>
      <c r="I15" s="57">
        <v>12.943</v>
      </c>
      <c r="J15" s="48">
        <v>133</v>
      </c>
      <c r="K15" s="49">
        <v>13.081</v>
      </c>
      <c r="L15" s="48">
        <v>135</v>
      </c>
      <c r="M15" s="49">
        <v>12.897</v>
      </c>
      <c r="N15" s="48">
        <v>134</v>
      </c>
      <c r="O15" s="49">
        <v>12.861</v>
      </c>
      <c r="P15" s="48">
        <v>130</v>
      </c>
      <c r="Q15" s="49">
        <v>12.905</v>
      </c>
      <c r="R15" s="48">
        <v>135</v>
      </c>
      <c r="S15" s="49">
        <v>13</v>
      </c>
      <c r="T15" s="59"/>
      <c r="U15" s="20"/>
    </row>
    <row r="16" spans="1:21" ht="12.75" customHeight="1">
      <c r="A16" s="50"/>
      <c r="B16" s="51"/>
      <c r="C16" s="63"/>
      <c r="D16" s="24" t="s">
        <v>146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60"/>
      <c r="U16" s="20"/>
    </row>
    <row r="17" spans="1:21" ht="12.75" customHeight="1">
      <c r="A17" s="50">
        <v>7</v>
      </c>
      <c r="B17" s="51" t="s">
        <v>406</v>
      </c>
      <c r="C17" s="52" t="s">
        <v>402</v>
      </c>
      <c r="D17" s="23" t="s">
        <v>407</v>
      </c>
      <c r="E17" s="53">
        <v>799</v>
      </c>
      <c r="F17" s="67">
        <v>25</v>
      </c>
      <c r="G17" s="69" t="s">
        <v>404</v>
      </c>
      <c r="H17" s="48">
        <v>129</v>
      </c>
      <c r="I17" s="49">
        <v>13.303</v>
      </c>
      <c r="J17" s="48">
        <v>135</v>
      </c>
      <c r="K17" s="49">
        <v>12.885</v>
      </c>
      <c r="L17" s="48">
        <v>137</v>
      </c>
      <c r="M17" s="49">
        <v>12.824</v>
      </c>
      <c r="N17" s="48">
        <v>132</v>
      </c>
      <c r="O17" s="49">
        <v>13.098</v>
      </c>
      <c r="P17" s="48">
        <v>132</v>
      </c>
      <c r="Q17" s="49">
        <v>13.099</v>
      </c>
      <c r="R17" s="48">
        <v>134</v>
      </c>
      <c r="S17" s="49">
        <v>13.013</v>
      </c>
      <c r="T17" s="59"/>
      <c r="U17" s="20"/>
    </row>
    <row r="18" spans="1:21" ht="12.75" customHeight="1">
      <c r="A18" s="50"/>
      <c r="B18" s="51"/>
      <c r="C18" s="52"/>
      <c r="D18" s="24" t="s">
        <v>408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60"/>
      <c r="U18" s="20"/>
    </row>
    <row r="19" spans="1:21" ht="12.75" customHeight="1">
      <c r="A19" s="50">
        <v>8</v>
      </c>
      <c r="B19" s="51" t="s">
        <v>409</v>
      </c>
      <c r="C19" s="63" t="s">
        <v>402</v>
      </c>
      <c r="D19" s="23" t="s">
        <v>410</v>
      </c>
      <c r="E19" s="53">
        <v>793</v>
      </c>
      <c r="F19" s="55">
        <v>60</v>
      </c>
      <c r="G19" s="56" t="s">
        <v>193</v>
      </c>
      <c r="H19" s="48">
        <v>130</v>
      </c>
      <c r="I19" s="49">
        <v>12.895</v>
      </c>
      <c r="J19" s="48">
        <v>135</v>
      </c>
      <c r="K19" s="49">
        <v>12.877</v>
      </c>
      <c r="L19" s="48">
        <v>136</v>
      </c>
      <c r="M19" s="49">
        <v>12.854</v>
      </c>
      <c r="N19" s="48">
        <v>136</v>
      </c>
      <c r="O19" s="49">
        <v>12.798</v>
      </c>
      <c r="P19" s="48">
        <v>127</v>
      </c>
      <c r="Q19" s="49">
        <v>13.048</v>
      </c>
      <c r="R19" s="48">
        <v>129</v>
      </c>
      <c r="S19" s="49">
        <v>13.002</v>
      </c>
      <c r="T19" s="59"/>
      <c r="U19" s="20"/>
    </row>
    <row r="20" spans="1:21" ht="12.75" customHeight="1">
      <c r="A20" s="50"/>
      <c r="B20" s="51"/>
      <c r="C20" s="63"/>
      <c r="D20" s="24" t="s">
        <v>411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60"/>
      <c r="U20" s="20"/>
    </row>
    <row r="21" spans="1:21" ht="12.75" customHeight="1">
      <c r="A21" s="50">
        <v>9</v>
      </c>
      <c r="B21" s="51" t="s">
        <v>114</v>
      </c>
      <c r="C21" s="63" t="s">
        <v>115</v>
      </c>
      <c r="D21" s="23" t="s">
        <v>118</v>
      </c>
      <c r="E21" s="53">
        <v>789</v>
      </c>
      <c r="F21" s="55">
        <v>75</v>
      </c>
      <c r="G21" s="56" t="s">
        <v>193</v>
      </c>
      <c r="H21" s="48">
        <v>135</v>
      </c>
      <c r="I21" s="49">
        <v>12.987</v>
      </c>
      <c r="J21" s="48">
        <v>137</v>
      </c>
      <c r="K21" s="49">
        <v>12.879</v>
      </c>
      <c r="L21" s="48">
        <v>129</v>
      </c>
      <c r="M21" s="49">
        <v>13.221</v>
      </c>
      <c r="N21" s="48">
        <v>132</v>
      </c>
      <c r="O21" s="49">
        <v>13.154</v>
      </c>
      <c r="P21" s="48">
        <v>125</v>
      </c>
      <c r="Q21" s="49">
        <v>13.434</v>
      </c>
      <c r="R21" s="48">
        <v>131</v>
      </c>
      <c r="S21" s="49">
        <v>13.017</v>
      </c>
      <c r="T21" s="59"/>
      <c r="U21" s="20"/>
    </row>
    <row r="22" spans="1:21" ht="12.75" customHeight="1">
      <c r="A22" s="50"/>
      <c r="B22" s="51"/>
      <c r="C22" s="63"/>
      <c r="D22" s="24" t="s">
        <v>116</v>
      </c>
      <c r="E22" s="54"/>
      <c r="F22" s="55"/>
      <c r="G22" s="56"/>
      <c r="H22" s="48"/>
      <c r="I22" s="49"/>
      <c r="J22" s="48"/>
      <c r="K22" s="49"/>
      <c r="L22" s="48"/>
      <c r="M22" s="49"/>
      <c r="N22" s="48"/>
      <c r="O22" s="49"/>
      <c r="P22" s="48"/>
      <c r="Q22" s="49"/>
      <c r="R22" s="48"/>
      <c r="S22" s="49"/>
      <c r="T22" s="60"/>
      <c r="U22" s="20"/>
    </row>
    <row r="23" spans="1:21" ht="12.75" customHeight="1">
      <c r="A23" s="50">
        <v>10</v>
      </c>
      <c r="B23" s="51" t="s">
        <v>123</v>
      </c>
      <c r="C23" s="52" t="s">
        <v>395</v>
      </c>
      <c r="D23" s="23" t="s">
        <v>125</v>
      </c>
      <c r="E23" s="53">
        <v>785</v>
      </c>
      <c r="F23" s="55">
        <v>95</v>
      </c>
      <c r="G23" s="56" t="s">
        <v>412</v>
      </c>
      <c r="H23" s="48">
        <v>132</v>
      </c>
      <c r="I23" s="49">
        <v>12.977</v>
      </c>
      <c r="J23" s="48">
        <v>133</v>
      </c>
      <c r="K23" s="49">
        <v>12.803</v>
      </c>
      <c r="L23" s="48">
        <v>130</v>
      </c>
      <c r="M23" s="49">
        <v>12.981</v>
      </c>
      <c r="N23" s="48">
        <v>131</v>
      </c>
      <c r="O23" s="49">
        <v>12.923</v>
      </c>
      <c r="P23" s="48">
        <v>124</v>
      </c>
      <c r="Q23" s="49">
        <v>13.25</v>
      </c>
      <c r="R23" s="48">
        <v>135</v>
      </c>
      <c r="S23" s="49">
        <v>12.883</v>
      </c>
      <c r="T23" s="59"/>
      <c r="U23" s="20"/>
    </row>
    <row r="24" spans="1:21" ht="12.75" customHeight="1">
      <c r="A24" s="50"/>
      <c r="B24" s="51"/>
      <c r="C24" s="52"/>
      <c r="D24" s="24" t="s">
        <v>413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60"/>
      <c r="U24" s="20"/>
    </row>
    <row r="25" spans="1:21" ht="12.75" customHeight="1">
      <c r="A25" s="50">
        <v>11</v>
      </c>
      <c r="B25" s="51" t="s">
        <v>137</v>
      </c>
      <c r="C25" s="63" t="s">
        <v>134</v>
      </c>
      <c r="D25" s="23" t="s">
        <v>139</v>
      </c>
      <c r="E25" s="53">
        <v>780</v>
      </c>
      <c r="F25" s="55">
        <v>85</v>
      </c>
      <c r="G25" s="56" t="s">
        <v>193</v>
      </c>
      <c r="H25" s="48">
        <v>131</v>
      </c>
      <c r="I25" s="65">
        <v>13.113</v>
      </c>
      <c r="J25" s="48">
        <v>124</v>
      </c>
      <c r="K25" s="49">
        <v>13.21</v>
      </c>
      <c r="L25" s="48">
        <v>132</v>
      </c>
      <c r="M25" s="49">
        <v>13.165</v>
      </c>
      <c r="N25" s="48">
        <v>128</v>
      </c>
      <c r="O25" s="49">
        <v>13.202</v>
      </c>
      <c r="P25" s="48">
        <v>133</v>
      </c>
      <c r="Q25" s="49">
        <v>13.05</v>
      </c>
      <c r="R25" s="48">
        <v>132</v>
      </c>
      <c r="S25" s="49">
        <v>13.197</v>
      </c>
      <c r="T25" s="59"/>
      <c r="U25" s="20"/>
    </row>
    <row r="26" spans="1:21" ht="12.75" customHeight="1">
      <c r="A26" s="50"/>
      <c r="B26" s="51"/>
      <c r="C26" s="63"/>
      <c r="D26" s="24" t="s">
        <v>138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60"/>
      <c r="U26" s="20"/>
    </row>
    <row r="27" spans="1:21" ht="12.75" customHeight="1">
      <c r="A27" s="50">
        <v>12</v>
      </c>
      <c r="B27" s="51" t="s">
        <v>119</v>
      </c>
      <c r="C27" s="52" t="s">
        <v>395</v>
      </c>
      <c r="D27" s="23" t="s">
        <v>121</v>
      </c>
      <c r="E27" s="53">
        <v>776</v>
      </c>
      <c r="F27" s="55">
        <v>70</v>
      </c>
      <c r="G27" s="56" t="s">
        <v>399</v>
      </c>
      <c r="H27" s="48">
        <v>129</v>
      </c>
      <c r="I27" s="49">
        <v>12.878</v>
      </c>
      <c r="J27" s="48">
        <v>126</v>
      </c>
      <c r="K27" s="49">
        <v>13.218</v>
      </c>
      <c r="L27" s="48">
        <v>127</v>
      </c>
      <c r="M27" s="49">
        <v>13.113</v>
      </c>
      <c r="N27" s="48">
        <v>134</v>
      </c>
      <c r="O27" s="57">
        <v>12.825</v>
      </c>
      <c r="P27" s="72">
        <v>135</v>
      </c>
      <c r="Q27" s="82">
        <v>12.795</v>
      </c>
      <c r="R27" s="48">
        <v>125</v>
      </c>
      <c r="S27" s="57">
        <v>13.389</v>
      </c>
      <c r="T27" s="59"/>
      <c r="U27" s="20"/>
    </row>
    <row r="28" spans="1:21" ht="12.75" customHeight="1">
      <c r="A28" s="50"/>
      <c r="B28" s="51"/>
      <c r="C28" s="52"/>
      <c r="D28" s="24" t="s">
        <v>122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72"/>
      <c r="Q28" s="82"/>
      <c r="R28" s="48"/>
      <c r="S28" s="58"/>
      <c r="T28" s="60"/>
      <c r="U28" s="20"/>
    </row>
    <row r="29" spans="1:21" ht="12.75" customHeight="1">
      <c r="A29" s="50">
        <v>13</v>
      </c>
      <c r="B29" s="51" t="s">
        <v>147</v>
      </c>
      <c r="C29" s="52" t="s">
        <v>115</v>
      </c>
      <c r="D29" s="23" t="s">
        <v>148</v>
      </c>
      <c r="E29" s="53">
        <v>764</v>
      </c>
      <c r="F29" s="55">
        <v>55</v>
      </c>
      <c r="G29" s="56" t="s">
        <v>193</v>
      </c>
      <c r="H29" s="48">
        <v>131</v>
      </c>
      <c r="I29" s="49">
        <v>13.051</v>
      </c>
      <c r="J29" s="48">
        <v>130</v>
      </c>
      <c r="K29" s="49">
        <v>13.056</v>
      </c>
      <c r="L29" s="48">
        <v>124</v>
      </c>
      <c r="M29" s="49">
        <v>13.3</v>
      </c>
      <c r="N29" s="48">
        <v>129</v>
      </c>
      <c r="O29" s="49">
        <v>13.285</v>
      </c>
      <c r="P29" s="48">
        <v>120</v>
      </c>
      <c r="Q29" s="49">
        <v>13.504</v>
      </c>
      <c r="R29" s="48">
        <v>130</v>
      </c>
      <c r="S29" s="49">
        <v>13.177</v>
      </c>
      <c r="T29" s="92"/>
      <c r="U29" s="20"/>
    </row>
    <row r="30" spans="1:21" ht="12.75" customHeight="1">
      <c r="A30" s="50"/>
      <c r="B30" s="51"/>
      <c r="C30" s="52"/>
      <c r="D30" s="24" t="s">
        <v>414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93"/>
      <c r="U30" s="20"/>
    </row>
    <row r="31" spans="1:21" ht="12.75" customHeight="1">
      <c r="A31" s="50">
        <v>14</v>
      </c>
      <c r="B31" s="83" t="s">
        <v>166</v>
      </c>
      <c r="C31" s="52" t="s">
        <v>167</v>
      </c>
      <c r="D31" s="23" t="s">
        <v>169</v>
      </c>
      <c r="E31" s="53">
        <v>741</v>
      </c>
      <c r="F31" s="55">
        <v>95</v>
      </c>
      <c r="G31" s="56" t="s">
        <v>193</v>
      </c>
      <c r="H31" s="48">
        <v>128</v>
      </c>
      <c r="I31" s="49">
        <v>13.335</v>
      </c>
      <c r="J31" s="48">
        <v>119</v>
      </c>
      <c r="K31" s="49">
        <v>14.037</v>
      </c>
      <c r="L31" s="48">
        <v>121</v>
      </c>
      <c r="M31" s="49">
        <v>13.679</v>
      </c>
      <c r="N31" s="48">
        <v>122</v>
      </c>
      <c r="O31" s="49">
        <v>13.985</v>
      </c>
      <c r="P31" s="48">
        <v>126</v>
      </c>
      <c r="Q31" s="49">
        <v>13.509</v>
      </c>
      <c r="R31" s="48">
        <v>125</v>
      </c>
      <c r="S31" s="49">
        <v>13.512</v>
      </c>
      <c r="T31" s="92"/>
      <c r="U31" s="20"/>
    </row>
    <row r="32" spans="1:21" ht="12.75" customHeight="1">
      <c r="A32" s="50"/>
      <c r="B32" s="84"/>
      <c r="C32" s="52"/>
      <c r="D32" s="24" t="s">
        <v>168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93"/>
      <c r="U32" s="20"/>
    </row>
    <row r="33" spans="1:21" ht="12.75" customHeight="1">
      <c r="A33" s="50">
        <v>15</v>
      </c>
      <c r="B33" s="51" t="s">
        <v>126</v>
      </c>
      <c r="C33" s="52" t="s">
        <v>127</v>
      </c>
      <c r="D33" s="23" t="s">
        <v>128</v>
      </c>
      <c r="E33" s="53">
        <v>739</v>
      </c>
      <c r="F33" s="55">
        <v>30</v>
      </c>
      <c r="G33" s="56" t="s">
        <v>412</v>
      </c>
      <c r="H33" s="48">
        <v>118</v>
      </c>
      <c r="I33" s="49">
        <v>13.106</v>
      </c>
      <c r="J33" s="48">
        <v>116</v>
      </c>
      <c r="K33" s="49">
        <v>13.731</v>
      </c>
      <c r="L33" s="48">
        <v>120</v>
      </c>
      <c r="M33" s="49">
        <v>13.364</v>
      </c>
      <c r="N33" s="48">
        <v>123</v>
      </c>
      <c r="O33" s="49">
        <v>13.255</v>
      </c>
      <c r="P33" s="48">
        <v>131</v>
      </c>
      <c r="Q33" s="49">
        <v>13.01</v>
      </c>
      <c r="R33" s="48">
        <v>131</v>
      </c>
      <c r="S33" s="49">
        <v>13.08</v>
      </c>
      <c r="T33" s="92"/>
      <c r="U33" s="20"/>
    </row>
    <row r="34" spans="1:21" ht="12.75" customHeight="1">
      <c r="A34" s="50"/>
      <c r="B34" s="51"/>
      <c r="C34" s="52"/>
      <c r="D34" s="24" t="s">
        <v>129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93"/>
      <c r="U34" s="20"/>
    </row>
    <row r="35" spans="1:21" ht="12.75" customHeight="1">
      <c r="A35" s="50">
        <v>16</v>
      </c>
      <c r="B35" s="51" t="s">
        <v>255</v>
      </c>
      <c r="C35" s="52" t="s">
        <v>167</v>
      </c>
      <c r="D35" s="23" t="s">
        <v>415</v>
      </c>
      <c r="E35" s="53">
        <v>722</v>
      </c>
      <c r="F35" s="55">
        <v>10</v>
      </c>
      <c r="G35" s="56" t="s">
        <v>193</v>
      </c>
      <c r="H35" s="48">
        <v>117</v>
      </c>
      <c r="I35" s="49">
        <v>14.064</v>
      </c>
      <c r="J35" s="48">
        <v>120</v>
      </c>
      <c r="K35" s="65">
        <v>13.948</v>
      </c>
      <c r="L35" s="48">
        <v>125</v>
      </c>
      <c r="M35" s="49">
        <v>13.361</v>
      </c>
      <c r="N35" s="48">
        <v>121</v>
      </c>
      <c r="O35" s="49">
        <v>13.781</v>
      </c>
      <c r="P35" s="48">
        <v>124</v>
      </c>
      <c r="Q35" s="49">
        <v>13.803</v>
      </c>
      <c r="R35" s="48">
        <v>115</v>
      </c>
      <c r="S35" s="49">
        <v>13.889</v>
      </c>
      <c r="T35" s="92"/>
      <c r="U35" s="20"/>
    </row>
    <row r="36" spans="1:21" ht="12.75" customHeight="1">
      <c r="A36" s="50"/>
      <c r="B36" s="51"/>
      <c r="C36" s="52"/>
      <c r="D36" s="24" t="s">
        <v>256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93"/>
      <c r="U36" s="20"/>
    </row>
    <row r="37" spans="1:21" ht="12.75" customHeight="1">
      <c r="A37" s="50">
        <v>17</v>
      </c>
      <c r="B37" s="51" t="s">
        <v>176</v>
      </c>
      <c r="C37" s="52" t="s">
        <v>402</v>
      </c>
      <c r="D37" s="21" t="s">
        <v>179</v>
      </c>
      <c r="E37" s="53">
        <v>711</v>
      </c>
      <c r="F37" s="55">
        <v>90</v>
      </c>
      <c r="G37" s="56" t="s">
        <v>193</v>
      </c>
      <c r="H37" s="48">
        <v>123</v>
      </c>
      <c r="I37" s="49">
        <v>13.517</v>
      </c>
      <c r="J37" s="48">
        <v>114</v>
      </c>
      <c r="K37" s="49">
        <v>14.463</v>
      </c>
      <c r="L37" s="48">
        <v>119</v>
      </c>
      <c r="M37" s="49">
        <v>13.952</v>
      </c>
      <c r="N37" s="48">
        <v>122</v>
      </c>
      <c r="O37" s="49">
        <v>13.442</v>
      </c>
      <c r="P37" s="48">
        <v>119</v>
      </c>
      <c r="Q37" s="49">
        <v>13.579</v>
      </c>
      <c r="R37" s="48">
        <v>114</v>
      </c>
      <c r="S37" s="49">
        <v>14.207</v>
      </c>
      <c r="T37" s="92"/>
      <c r="U37" s="20"/>
    </row>
    <row r="38" spans="1:21" ht="12.75" customHeight="1">
      <c r="A38" s="50"/>
      <c r="B38" s="51"/>
      <c r="C38" s="52"/>
      <c r="D38" s="22" t="s">
        <v>178</v>
      </c>
      <c r="E38" s="54"/>
      <c r="F38" s="55"/>
      <c r="G38" s="56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93"/>
      <c r="U38" s="20"/>
    </row>
    <row r="39" spans="1:21" ht="12.75" customHeight="1">
      <c r="A39" s="50">
        <v>18</v>
      </c>
      <c r="B39" s="51" t="s">
        <v>416</v>
      </c>
      <c r="C39" s="52" t="s">
        <v>134</v>
      </c>
      <c r="D39" s="23" t="s">
        <v>417</v>
      </c>
      <c r="E39" s="53">
        <v>666</v>
      </c>
      <c r="F39" s="55">
        <v>50</v>
      </c>
      <c r="G39" s="56" t="s">
        <v>193</v>
      </c>
      <c r="H39" s="48">
        <v>111</v>
      </c>
      <c r="I39" s="49">
        <v>14.322</v>
      </c>
      <c r="J39" s="48">
        <v>117</v>
      </c>
      <c r="K39" s="65">
        <v>14.163</v>
      </c>
      <c r="L39" s="48">
        <v>119</v>
      </c>
      <c r="M39" s="49">
        <v>14.035</v>
      </c>
      <c r="N39" s="48">
        <v>116</v>
      </c>
      <c r="O39" s="49">
        <v>14.234</v>
      </c>
      <c r="P39" s="48">
        <v>105</v>
      </c>
      <c r="Q39" s="49">
        <v>14.798</v>
      </c>
      <c r="R39" s="48">
        <v>98</v>
      </c>
      <c r="S39" s="49">
        <v>15.59</v>
      </c>
      <c r="T39" s="92"/>
      <c r="U39" s="20"/>
    </row>
    <row r="40" spans="1:21" ht="12.75" customHeight="1">
      <c r="A40" s="50"/>
      <c r="B40" s="51"/>
      <c r="C40" s="52"/>
      <c r="D40" s="24" t="s">
        <v>418</v>
      </c>
      <c r="E40" s="54"/>
      <c r="F40" s="55"/>
      <c r="G40" s="56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93"/>
      <c r="U40" s="20"/>
    </row>
    <row r="41" ht="12.75" customHeight="1">
      <c r="G41" s="18"/>
    </row>
    <row r="42" ht="12.75" customHeight="1">
      <c r="G42" s="18"/>
    </row>
    <row r="43" ht="12.75" customHeight="1">
      <c r="G43" s="18"/>
    </row>
    <row r="44" ht="12.75" customHeight="1">
      <c r="G44" s="18"/>
    </row>
    <row r="45" ht="12.75" customHeight="1">
      <c r="G45" s="18"/>
    </row>
    <row r="46" ht="12.75" customHeight="1">
      <c r="G46" s="18"/>
    </row>
    <row r="47" ht="12.75" customHeight="1">
      <c r="G47" s="18"/>
    </row>
    <row r="48" ht="12.75">
      <c r="G48" s="18"/>
    </row>
    <row r="49" ht="12.75" customHeight="1">
      <c r="G49" s="18"/>
    </row>
    <row r="50" ht="12.75">
      <c r="G50" s="18"/>
    </row>
    <row r="51" ht="12.75" customHeight="1">
      <c r="G51" s="18"/>
    </row>
  </sheetData>
  <sheetProtection/>
  <mergeCells count="363">
    <mergeCell ref="M39:M40"/>
    <mergeCell ref="P39:P40"/>
    <mergeCell ref="A39:A40"/>
    <mergeCell ref="B39:B40"/>
    <mergeCell ref="C39:C40"/>
    <mergeCell ref="E39:E40"/>
    <mergeCell ref="J39:J40"/>
    <mergeCell ref="K39:K40"/>
    <mergeCell ref="L39:L40"/>
    <mergeCell ref="I39:I40"/>
    <mergeCell ref="R37:R38"/>
    <mergeCell ref="Q39:Q40"/>
    <mergeCell ref="R39:R40"/>
    <mergeCell ref="N39:N40"/>
    <mergeCell ref="O39:O40"/>
    <mergeCell ref="N37:N38"/>
    <mergeCell ref="T39:T40"/>
    <mergeCell ref="S39:S40"/>
    <mergeCell ref="S37:S38"/>
    <mergeCell ref="T37:T38"/>
    <mergeCell ref="G37:G38"/>
    <mergeCell ref="F39:F40"/>
    <mergeCell ref="G39:G40"/>
    <mergeCell ref="H39:H40"/>
    <mergeCell ref="F37:F38"/>
    <mergeCell ref="K37:K38"/>
    <mergeCell ref="L37:L38"/>
    <mergeCell ref="P35:P36"/>
    <mergeCell ref="Q35:Q36"/>
    <mergeCell ref="L35:L36"/>
    <mergeCell ref="M35:M36"/>
    <mergeCell ref="O37:O38"/>
    <mergeCell ref="P37:P38"/>
    <mergeCell ref="Q37:Q38"/>
    <mergeCell ref="M37:M38"/>
    <mergeCell ref="T35:T36"/>
    <mergeCell ref="R35:R36"/>
    <mergeCell ref="S35:S36"/>
    <mergeCell ref="K35:K36"/>
    <mergeCell ref="N35:N36"/>
    <mergeCell ref="O35:O36"/>
    <mergeCell ref="A37:A38"/>
    <mergeCell ref="B37:B38"/>
    <mergeCell ref="C37:C38"/>
    <mergeCell ref="E37:E38"/>
    <mergeCell ref="F35:F36"/>
    <mergeCell ref="G35:G36"/>
    <mergeCell ref="H35:H36"/>
    <mergeCell ref="I35:I36"/>
    <mergeCell ref="J37:J38"/>
    <mergeCell ref="H33:H34"/>
    <mergeCell ref="I33:I34"/>
    <mergeCell ref="J33:J34"/>
    <mergeCell ref="H37:H38"/>
    <mergeCell ref="I37:I38"/>
    <mergeCell ref="T31:T32"/>
    <mergeCell ref="S33:S34"/>
    <mergeCell ref="T33:T34"/>
    <mergeCell ref="A35:A36"/>
    <mergeCell ref="B35:B36"/>
    <mergeCell ref="C35:C36"/>
    <mergeCell ref="E35:E36"/>
    <mergeCell ref="O33:O34"/>
    <mergeCell ref="J35:J36"/>
    <mergeCell ref="K33:K34"/>
    <mergeCell ref="E33:E34"/>
    <mergeCell ref="E31:E32"/>
    <mergeCell ref="Q31:Q32"/>
    <mergeCell ref="R31:R32"/>
    <mergeCell ref="L33:L34"/>
    <mergeCell ref="M33:M34"/>
    <mergeCell ref="N33:N34"/>
    <mergeCell ref="R33:R34"/>
    <mergeCell ref="K31:K32"/>
    <mergeCell ref="L31:L32"/>
    <mergeCell ref="S31:S32"/>
    <mergeCell ref="P31:P32"/>
    <mergeCell ref="N31:N32"/>
    <mergeCell ref="O31:O32"/>
    <mergeCell ref="A31:A32"/>
    <mergeCell ref="B31:B32"/>
    <mergeCell ref="C31:C32"/>
    <mergeCell ref="A33:A34"/>
    <mergeCell ref="B33:B34"/>
    <mergeCell ref="C33:C34"/>
    <mergeCell ref="P33:P34"/>
    <mergeCell ref="F33:F34"/>
    <mergeCell ref="J31:J32"/>
    <mergeCell ref="M31:M32"/>
    <mergeCell ref="F31:F32"/>
    <mergeCell ref="H31:H32"/>
    <mergeCell ref="I31:I32"/>
    <mergeCell ref="Q33:Q34"/>
    <mergeCell ref="G33:G34"/>
    <mergeCell ref="T29:T30"/>
    <mergeCell ref="Q29:Q30"/>
    <mergeCell ref="R29:R30"/>
    <mergeCell ref="O29:O30"/>
    <mergeCell ref="P29:P30"/>
    <mergeCell ref="K29:K30"/>
    <mergeCell ref="L29:L30"/>
    <mergeCell ref="G31:G32"/>
    <mergeCell ref="T27:T28"/>
    <mergeCell ref="A29:A30"/>
    <mergeCell ref="B29:B30"/>
    <mergeCell ref="C29:C30"/>
    <mergeCell ref="E29:E30"/>
    <mergeCell ref="F29:F30"/>
    <mergeCell ref="M27:M28"/>
    <mergeCell ref="M29:M30"/>
    <mergeCell ref="N29:N30"/>
    <mergeCell ref="G29:G30"/>
    <mergeCell ref="H29:H30"/>
    <mergeCell ref="I29:I30"/>
    <mergeCell ref="J29:J30"/>
    <mergeCell ref="R27:R28"/>
    <mergeCell ref="S27:S28"/>
    <mergeCell ref="N27:N28"/>
    <mergeCell ref="O27:O28"/>
    <mergeCell ref="S29:S30"/>
    <mergeCell ref="J27:J28"/>
    <mergeCell ref="K27:K28"/>
    <mergeCell ref="P27:P28"/>
    <mergeCell ref="Q27:Q28"/>
    <mergeCell ref="L27:L28"/>
    <mergeCell ref="T23:T24"/>
    <mergeCell ref="S25:S26"/>
    <mergeCell ref="T25:T26"/>
    <mergeCell ref="N25:N26"/>
    <mergeCell ref="S23:S24"/>
    <mergeCell ref="P23:P24"/>
    <mergeCell ref="N23:N24"/>
    <mergeCell ref="O23:O24"/>
    <mergeCell ref="R25:R26"/>
    <mergeCell ref="P25:P26"/>
    <mergeCell ref="E25:E26"/>
    <mergeCell ref="K25:K26"/>
    <mergeCell ref="L25:L26"/>
    <mergeCell ref="M25:M26"/>
    <mergeCell ref="H25:H26"/>
    <mergeCell ref="I25:I26"/>
    <mergeCell ref="J25:J26"/>
    <mergeCell ref="G25:G26"/>
    <mergeCell ref="A27:A28"/>
    <mergeCell ref="B27:B28"/>
    <mergeCell ref="C27:C28"/>
    <mergeCell ref="E27:E28"/>
    <mergeCell ref="F27:F28"/>
    <mergeCell ref="G27:G28"/>
    <mergeCell ref="H27:H28"/>
    <mergeCell ref="I27:I28"/>
    <mergeCell ref="A23:A24"/>
    <mergeCell ref="B23:B24"/>
    <mergeCell ref="C23:C24"/>
    <mergeCell ref="A25:A26"/>
    <mergeCell ref="B25:B26"/>
    <mergeCell ref="C25:C26"/>
    <mergeCell ref="E23:E24"/>
    <mergeCell ref="Q23:Q24"/>
    <mergeCell ref="R23:R24"/>
    <mergeCell ref="F25:F26"/>
    <mergeCell ref="J23:J24"/>
    <mergeCell ref="M23:M24"/>
    <mergeCell ref="Q25:Q26"/>
    <mergeCell ref="K23:K24"/>
    <mergeCell ref="L23:L24"/>
    <mergeCell ref="O25:O26"/>
    <mergeCell ref="T21:T22"/>
    <mergeCell ref="Q21:Q22"/>
    <mergeCell ref="R21:R22"/>
    <mergeCell ref="O21:O22"/>
    <mergeCell ref="P21:P22"/>
    <mergeCell ref="K21:K22"/>
    <mergeCell ref="L21:L22"/>
    <mergeCell ref="F23:F24"/>
    <mergeCell ref="G23:G24"/>
    <mergeCell ref="H23:H24"/>
    <mergeCell ref="I23:I24"/>
    <mergeCell ref="G21:G22"/>
    <mergeCell ref="H21:H22"/>
    <mergeCell ref="I21:I22"/>
    <mergeCell ref="J21:J22"/>
    <mergeCell ref="T19:T20"/>
    <mergeCell ref="A21:A22"/>
    <mergeCell ref="B21:B22"/>
    <mergeCell ref="C21:C22"/>
    <mergeCell ref="E21:E22"/>
    <mergeCell ref="F21:F22"/>
    <mergeCell ref="P19:P20"/>
    <mergeCell ref="Q19:Q20"/>
    <mergeCell ref="L19:L20"/>
    <mergeCell ref="M19:M20"/>
    <mergeCell ref="M21:M22"/>
    <mergeCell ref="N21:N22"/>
    <mergeCell ref="R19:R20"/>
    <mergeCell ref="S19:S20"/>
    <mergeCell ref="N19:N20"/>
    <mergeCell ref="O19:O20"/>
    <mergeCell ref="S21:S22"/>
    <mergeCell ref="J19:J20"/>
    <mergeCell ref="K19:K20"/>
    <mergeCell ref="F19:F20"/>
    <mergeCell ref="G19:G20"/>
    <mergeCell ref="H19:H20"/>
    <mergeCell ref="I19:I20"/>
    <mergeCell ref="T15:T16"/>
    <mergeCell ref="S17:S18"/>
    <mergeCell ref="T17:T18"/>
    <mergeCell ref="N17:N18"/>
    <mergeCell ref="S15:S16"/>
    <mergeCell ref="P15:P16"/>
    <mergeCell ref="N15:N16"/>
    <mergeCell ref="O15:O16"/>
    <mergeCell ref="R17:R18"/>
    <mergeCell ref="P17:P18"/>
    <mergeCell ref="E17:E18"/>
    <mergeCell ref="K17:K18"/>
    <mergeCell ref="L17:L18"/>
    <mergeCell ref="M17:M18"/>
    <mergeCell ref="H17:H18"/>
    <mergeCell ref="I17:I18"/>
    <mergeCell ref="J17:J18"/>
    <mergeCell ref="G17:G18"/>
    <mergeCell ref="A19:A20"/>
    <mergeCell ref="B19:B20"/>
    <mergeCell ref="C19:C20"/>
    <mergeCell ref="E19:E20"/>
    <mergeCell ref="A15:A16"/>
    <mergeCell ref="B15:B16"/>
    <mergeCell ref="C15:C16"/>
    <mergeCell ref="A17:A18"/>
    <mergeCell ref="B17:B18"/>
    <mergeCell ref="C17:C18"/>
    <mergeCell ref="E15:E16"/>
    <mergeCell ref="Q15:Q16"/>
    <mergeCell ref="R15:R16"/>
    <mergeCell ref="F17:F18"/>
    <mergeCell ref="J15:J16"/>
    <mergeCell ref="M15:M16"/>
    <mergeCell ref="Q17:Q18"/>
    <mergeCell ref="K15:K16"/>
    <mergeCell ref="L15:L16"/>
    <mergeCell ref="O17:O18"/>
    <mergeCell ref="T13:T14"/>
    <mergeCell ref="Q13:Q14"/>
    <mergeCell ref="R13:R14"/>
    <mergeCell ref="O13:O14"/>
    <mergeCell ref="P13:P14"/>
    <mergeCell ref="K13:K14"/>
    <mergeCell ref="L13:L14"/>
    <mergeCell ref="F15:F16"/>
    <mergeCell ref="G15:G16"/>
    <mergeCell ref="H15:H16"/>
    <mergeCell ref="I15:I16"/>
    <mergeCell ref="G13:G14"/>
    <mergeCell ref="H13:H14"/>
    <mergeCell ref="I13:I14"/>
    <mergeCell ref="J13:J14"/>
    <mergeCell ref="T11:T12"/>
    <mergeCell ref="A13:A14"/>
    <mergeCell ref="B13:B14"/>
    <mergeCell ref="C13:C14"/>
    <mergeCell ref="E13:E14"/>
    <mergeCell ref="F13:F14"/>
    <mergeCell ref="P11:P12"/>
    <mergeCell ref="Q11:Q12"/>
    <mergeCell ref="L11:L12"/>
    <mergeCell ref="M11:M12"/>
    <mergeCell ref="M13:M14"/>
    <mergeCell ref="N13:N14"/>
    <mergeCell ref="R11:R12"/>
    <mergeCell ref="S11:S12"/>
    <mergeCell ref="N11:N12"/>
    <mergeCell ref="O11:O12"/>
    <mergeCell ref="S13:S14"/>
    <mergeCell ref="J11:J12"/>
    <mergeCell ref="K11:K12"/>
    <mergeCell ref="F11:F12"/>
    <mergeCell ref="G11:G12"/>
    <mergeCell ref="H11:H12"/>
    <mergeCell ref="I11:I12"/>
    <mergeCell ref="T7:T8"/>
    <mergeCell ref="S9:S10"/>
    <mergeCell ref="T9:T10"/>
    <mergeCell ref="N9:N10"/>
    <mergeCell ref="S7:S8"/>
    <mergeCell ref="P7:P8"/>
    <mergeCell ref="N7:N8"/>
    <mergeCell ref="O7:O8"/>
    <mergeCell ref="R9:R10"/>
    <mergeCell ref="P9:P10"/>
    <mergeCell ref="E9:E10"/>
    <mergeCell ref="K9:K10"/>
    <mergeCell ref="L9:L10"/>
    <mergeCell ref="M9:M10"/>
    <mergeCell ref="H9:H10"/>
    <mergeCell ref="I9:I10"/>
    <mergeCell ref="J9:J10"/>
    <mergeCell ref="G9:G10"/>
    <mergeCell ref="A11:A12"/>
    <mergeCell ref="B11:B12"/>
    <mergeCell ref="C11:C12"/>
    <mergeCell ref="E11:E12"/>
    <mergeCell ref="A7:A8"/>
    <mergeCell ref="B7:B8"/>
    <mergeCell ref="C7:C8"/>
    <mergeCell ref="A9:A10"/>
    <mergeCell ref="B9:B10"/>
    <mergeCell ref="C9:C10"/>
    <mergeCell ref="E7:E8"/>
    <mergeCell ref="Q7:Q8"/>
    <mergeCell ref="R7:R8"/>
    <mergeCell ref="F9:F10"/>
    <mergeCell ref="J7:J8"/>
    <mergeCell ref="M7:M8"/>
    <mergeCell ref="Q9:Q10"/>
    <mergeCell ref="K7:K8"/>
    <mergeCell ref="L7:L8"/>
    <mergeCell ref="O9:O10"/>
    <mergeCell ref="T5:T6"/>
    <mergeCell ref="Q5:Q6"/>
    <mergeCell ref="R5:R6"/>
    <mergeCell ref="O5:O6"/>
    <mergeCell ref="P5:P6"/>
    <mergeCell ref="K5:K6"/>
    <mergeCell ref="L5:L6"/>
    <mergeCell ref="F7:F8"/>
    <mergeCell ref="G7:G8"/>
    <mergeCell ref="H7:H8"/>
    <mergeCell ref="I7:I8"/>
    <mergeCell ref="F5:F6"/>
    <mergeCell ref="G5:G6"/>
    <mergeCell ref="H5:H6"/>
    <mergeCell ref="A5:A6"/>
    <mergeCell ref="B5:B6"/>
    <mergeCell ref="C5:C6"/>
    <mergeCell ref="E5:E6"/>
    <mergeCell ref="G3:G4"/>
    <mergeCell ref="T3:T4"/>
    <mergeCell ref="H3:H4"/>
    <mergeCell ref="M5:M6"/>
    <mergeCell ref="N5:N6"/>
    <mergeCell ref="R3:R4"/>
    <mergeCell ref="S5:S6"/>
    <mergeCell ref="I5:I6"/>
    <mergeCell ref="J5:J6"/>
    <mergeCell ref="I3:I4"/>
    <mergeCell ref="J3:J4"/>
    <mergeCell ref="K3:K4"/>
    <mergeCell ref="P3:P4"/>
    <mergeCell ref="Q3:Q4"/>
    <mergeCell ref="L3:L4"/>
    <mergeCell ref="M3:M4"/>
    <mergeCell ref="A2:T2"/>
    <mergeCell ref="A3:A4"/>
    <mergeCell ref="B3:B4"/>
    <mergeCell ref="C3:C4"/>
    <mergeCell ref="D3:D4"/>
    <mergeCell ref="E3:E4"/>
    <mergeCell ref="F3:F4"/>
    <mergeCell ref="S3:S4"/>
    <mergeCell ref="N3:N4"/>
    <mergeCell ref="O3:O4"/>
  </mergeCells>
  <printOptions/>
  <pageMargins left="0" right="0" top="0.1968503937007874" bottom="0.5905511811023623" header="0.31496062992125984" footer="0.3149606299212598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5"/>
  <sheetViews>
    <sheetView zoomScalePageLayoutView="0" workbookViewId="0" topLeftCell="A1">
      <selection activeCell="A2" sqref="A2:T2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6.00390625" style="18" bestFit="1" customWidth="1"/>
    <col min="9" max="9" width="8.57421875" style="18" bestFit="1" customWidth="1"/>
    <col min="10" max="10" width="6.00390625" style="18" bestFit="1" customWidth="1"/>
    <col min="11" max="11" width="6.57421875" style="18" bestFit="1" customWidth="1"/>
    <col min="12" max="12" width="6.00390625" style="18" bestFit="1" customWidth="1"/>
    <col min="13" max="13" width="6.57421875" style="18" bestFit="1" customWidth="1"/>
    <col min="14" max="14" width="6.00390625" style="18" bestFit="1" customWidth="1"/>
    <col min="15" max="15" width="6.57421875" style="18" bestFit="1" customWidth="1"/>
    <col min="16" max="16" width="6.00390625" style="18" bestFit="1" customWidth="1"/>
    <col min="17" max="17" width="7.57421875" style="18" bestFit="1" customWidth="1"/>
    <col min="18" max="18" width="6.00390625" style="18" bestFit="1" customWidth="1"/>
    <col min="19" max="19" width="6.57421875" style="18" bestFit="1" customWidth="1"/>
    <col min="20" max="20" width="7.8515625" style="18" customWidth="1"/>
    <col min="21" max="16384" width="11.421875" style="18" customWidth="1"/>
  </cols>
  <sheetData>
    <row r="1" ht="69" customHeight="1"/>
    <row r="2" spans="1:20" ht="15.75">
      <c r="A2" s="75" t="s">
        <v>431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8.25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81">
        <v>5</v>
      </c>
      <c r="Q3" s="80" t="s">
        <v>108</v>
      </c>
      <c r="R3" s="81">
        <v>6</v>
      </c>
      <c r="S3" s="80" t="s">
        <v>108</v>
      </c>
      <c r="T3" s="94" t="s">
        <v>109</v>
      </c>
      <c r="U3" s="20"/>
    </row>
    <row r="4" spans="1:21" ht="8.25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95"/>
      <c r="U4" s="20"/>
    </row>
    <row r="5" spans="1:21" ht="12" customHeight="1">
      <c r="A5" s="50">
        <v>1</v>
      </c>
      <c r="B5" s="51" t="s">
        <v>133</v>
      </c>
      <c r="C5" s="63" t="s">
        <v>134</v>
      </c>
      <c r="D5" s="21" t="s">
        <v>135</v>
      </c>
      <c r="E5" s="53">
        <f>SUM(H5,J5,L5,N5,P5,R5)-T5</f>
        <v>785</v>
      </c>
      <c r="F5" s="55">
        <v>97</v>
      </c>
      <c r="G5" s="69" t="s">
        <v>117</v>
      </c>
      <c r="H5" s="72">
        <v>131</v>
      </c>
      <c r="I5" s="82">
        <v>10.97</v>
      </c>
      <c r="J5" s="66">
        <v>133</v>
      </c>
      <c r="K5" s="98">
        <v>10.948</v>
      </c>
      <c r="L5" s="72">
        <v>130</v>
      </c>
      <c r="M5" s="98">
        <v>11.166</v>
      </c>
      <c r="N5" s="72">
        <v>131</v>
      </c>
      <c r="O5" s="82">
        <v>11.102</v>
      </c>
      <c r="P5" s="48">
        <v>128</v>
      </c>
      <c r="Q5" s="57">
        <v>11.188</v>
      </c>
      <c r="R5" s="72">
        <v>132</v>
      </c>
      <c r="S5" s="90">
        <v>10.851</v>
      </c>
      <c r="T5" s="59"/>
      <c r="U5" s="20"/>
    </row>
    <row r="6" spans="1:21" ht="12" customHeight="1">
      <c r="A6" s="50"/>
      <c r="B6" s="51"/>
      <c r="C6" s="63"/>
      <c r="D6" s="22" t="s">
        <v>444</v>
      </c>
      <c r="E6" s="54"/>
      <c r="F6" s="55"/>
      <c r="G6" s="69"/>
      <c r="H6" s="72"/>
      <c r="I6" s="82"/>
      <c r="J6" s="66"/>
      <c r="K6" s="99"/>
      <c r="L6" s="72"/>
      <c r="M6" s="99"/>
      <c r="N6" s="72"/>
      <c r="O6" s="82"/>
      <c r="P6" s="48"/>
      <c r="Q6" s="58"/>
      <c r="R6" s="72"/>
      <c r="S6" s="90"/>
      <c r="T6" s="60"/>
      <c r="U6" s="20"/>
    </row>
    <row r="7" spans="1:21" ht="12.75" customHeight="1">
      <c r="A7" s="50">
        <v>2</v>
      </c>
      <c r="B7" s="51" t="s">
        <v>94</v>
      </c>
      <c r="C7" s="63" t="s">
        <v>450</v>
      </c>
      <c r="D7" s="23" t="s">
        <v>111</v>
      </c>
      <c r="E7" s="53">
        <f>SUM(H7,J7,L7,N7,P7,R7)-T7</f>
        <v>769</v>
      </c>
      <c r="F7" s="55">
        <v>100</v>
      </c>
      <c r="G7" s="69" t="s">
        <v>117</v>
      </c>
      <c r="H7" s="48">
        <v>129</v>
      </c>
      <c r="I7" s="49">
        <v>11.241</v>
      </c>
      <c r="J7" s="48">
        <v>126</v>
      </c>
      <c r="K7" s="57">
        <v>11.363</v>
      </c>
      <c r="L7" s="48">
        <v>124</v>
      </c>
      <c r="M7" s="57">
        <v>11.185</v>
      </c>
      <c r="N7" s="72">
        <v>131</v>
      </c>
      <c r="O7" s="49">
        <v>11.162</v>
      </c>
      <c r="P7" s="72">
        <v>131</v>
      </c>
      <c r="Q7" s="98">
        <v>11.085</v>
      </c>
      <c r="R7" s="48">
        <v>128</v>
      </c>
      <c r="S7" s="49">
        <v>11.232</v>
      </c>
      <c r="T7" s="59"/>
      <c r="U7" s="20"/>
    </row>
    <row r="8" spans="1:21" ht="12.75" customHeight="1">
      <c r="A8" s="50"/>
      <c r="B8" s="51"/>
      <c r="C8" s="63"/>
      <c r="D8" s="24" t="s">
        <v>113</v>
      </c>
      <c r="E8" s="54"/>
      <c r="F8" s="55"/>
      <c r="G8" s="69"/>
      <c r="H8" s="48"/>
      <c r="I8" s="49"/>
      <c r="J8" s="48"/>
      <c r="K8" s="58"/>
      <c r="L8" s="48"/>
      <c r="M8" s="58"/>
      <c r="N8" s="72"/>
      <c r="O8" s="49"/>
      <c r="P8" s="72"/>
      <c r="Q8" s="99"/>
      <c r="R8" s="48"/>
      <c r="S8" s="49"/>
      <c r="T8" s="60"/>
      <c r="U8" s="20"/>
    </row>
    <row r="9" spans="1:21" ht="12.75" customHeight="1">
      <c r="A9" s="50">
        <v>3</v>
      </c>
      <c r="B9" s="51" t="s">
        <v>475</v>
      </c>
      <c r="C9" s="63" t="s">
        <v>451</v>
      </c>
      <c r="D9" s="23" t="s">
        <v>453</v>
      </c>
      <c r="E9" s="53">
        <f>SUM(H9,J9,L9,N9,P9,R9)-T9</f>
        <v>766</v>
      </c>
      <c r="F9" s="55">
        <v>58</v>
      </c>
      <c r="G9" s="69" t="s">
        <v>112</v>
      </c>
      <c r="H9" s="48">
        <v>126</v>
      </c>
      <c r="I9" s="49">
        <v>11.04</v>
      </c>
      <c r="J9" s="48">
        <v>127</v>
      </c>
      <c r="K9" s="57">
        <v>11.304</v>
      </c>
      <c r="L9" s="48">
        <v>127</v>
      </c>
      <c r="M9" s="57">
        <v>11.339</v>
      </c>
      <c r="N9" s="48">
        <v>128</v>
      </c>
      <c r="O9" s="49">
        <v>11.337</v>
      </c>
      <c r="P9" s="48">
        <v>130</v>
      </c>
      <c r="Q9" s="57">
        <v>11.108</v>
      </c>
      <c r="R9" s="48">
        <v>128</v>
      </c>
      <c r="S9" s="49">
        <v>11.201</v>
      </c>
      <c r="T9" s="59"/>
      <c r="U9" s="20"/>
    </row>
    <row r="10" spans="1:21" ht="12.75" customHeight="1">
      <c r="A10" s="50"/>
      <c r="B10" s="51"/>
      <c r="C10" s="63"/>
      <c r="D10" s="24" t="s">
        <v>454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48"/>
      <c r="Q10" s="58"/>
      <c r="R10" s="48"/>
      <c r="S10" s="49"/>
      <c r="T10" s="60"/>
      <c r="U10" s="20"/>
    </row>
    <row r="11" spans="1:21" ht="12.75" customHeight="1">
      <c r="A11" s="50">
        <v>4</v>
      </c>
      <c r="B11" s="51" t="s">
        <v>123</v>
      </c>
      <c r="C11" s="63" t="s">
        <v>120</v>
      </c>
      <c r="D11" s="23" t="s">
        <v>124</v>
      </c>
      <c r="E11" s="53">
        <f>SUM(H11,J11,L11,N11,P11,R11)-T11</f>
        <v>757</v>
      </c>
      <c r="F11" s="55">
        <v>74</v>
      </c>
      <c r="G11" s="69" t="s">
        <v>205</v>
      </c>
      <c r="H11" s="48">
        <v>126</v>
      </c>
      <c r="I11" s="49">
        <v>11.161</v>
      </c>
      <c r="J11" s="48">
        <v>130</v>
      </c>
      <c r="K11" s="49">
        <v>11.109</v>
      </c>
      <c r="L11" s="48">
        <v>124</v>
      </c>
      <c r="M11" s="49">
        <v>11.233</v>
      </c>
      <c r="N11" s="48">
        <v>129</v>
      </c>
      <c r="O11" s="49">
        <v>11.162</v>
      </c>
      <c r="P11" s="48">
        <v>125</v>
      </c>
      <c r="Q11" s="49">
        <v>11.253</v>
      </c>
      <c r="R11" s="48">
        <v>123</v>
      </c>
      <c r="S11" s="49">
        <v>11.119</v>
      </c>
      <c r="T11" s="59"/>
      <c r="U11" s="20"/>
    </row>
    <row r="12" spans="1:21" ht="12.75" customHeight="1">
      <c r="A12" s="50"/>
      <c r="B12" s="51"/>
      <c r="C12" s="63"/>
      <c r="D12" s="24" t="s">
        <v>125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60"/>
      <c r="U12" s="20"/>
    </row>
    <row r="13" spans="1:21" ht="12.75" customHeight="1">
      <c r="A13" s="50">
        <v>5</v>
      </c>
      <c r="B13" s="51" t="s">
        <v>119</v>
      </c>
      <c r="C13" s="63" t="s">
        <v>120</v>
      </c>
      <c r="D13" s="23" t="s">
        <v>121</v>
      </c>
      <c r="E13" s="53">
        <f>SUM(H13,J13,L13,N13,P13,R13)-T13</f>
        <v>756</v>
      </c>
      <c r="F13" s="55">
        <v>85</v>
      </c>
      <c r="G13" s="69" t="s">
        <v>437</v>
      </c>
      <c r="H13" s="48">
        <v>128</v>
      </c>
      <c r="I13" s="49">
        <v>11.31</v>
      </c>
      <c r="J13" s="48">
        <v>125</v>
      </c>
      <c r="K13" s="49">
        <v>11.221</v>
      </c>
      <c r="L13" s="48">
        <v>123</v>
      </c>
      <c r="M13" s="49">
        <v>11.249</v>
      </c>
      <c r="N13" s="48">
        <v>128</v>
      </c>
      <c r="O13" s="49">
        <v>11.277</v>
      </c>
      <c r="P13" s="48">
        <v>126</v>
      </c>
      <c r="Q13" s="49">
        <v>11.208</v>
      </c>
      <c r="R13" s="48">
        <v>126</v>
      </c>
      <c r="S13" s="49">
        <v>11.204</v>
      </c>
      <c r="T13" s="59"/>
      <c r="U13" s="20"/>
    </row>
    <row r="14" spans="1:21" ht="12.75" customHeight="1">
      <c r="A14" s="50"/>
      <c r="B14" s="51"/>
      <c r="C14" s="63"/>
      <c r="D14" s="24" t="s">
        <v>122</v>
      </c>
      <c r="E14" s="54"/>
      <c r="F14" s="55"/>
      <c r="G14" s="69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60"/>
      <c r="U14" s="20"/>
    </row>
    <row r="15" spans="1:21" ht="12.75" customHeight="1">
      <c r="A15" s="50">
        <v>6</v>
      </c>
      <c r="B15" s="51" t="s">
        <v>114</v>
      </c>
      <c r="C15" s="52" t="s">
        <v>115</v>
      </c>
      <c r="D15" s="21" t="s">
        <v>118</v>
      </c>
      <c r="E15" s="53">
        <f>SUM(H15,J15,L15,N15,P15,R15)-T15</f>
        <v>748</v>
      </c>
      <c r="F15" s="55">
        <v>1</v>
      </c>
      <c r="G15" s="69" t="s">
        <v>112</v>
      </c>
      <c r="H15" s="48">
        <v>127</v>
      </c>
      <c r="I15" s="57">
        <v>11.456</v>
      </c>
      <c r="J15" s="48">
        <v>126</v>
      </c>
      <c r="K15" s="49">
        <v>11.25</v>
      </c>
      <c r="L15" s="48">
        <v>122</v>
      </c>
      <c r="M15" s="49">
        <v>11.653</v>
      </c>
      <c r="N15" s="48">
        <v>124</v>
      </c>
      <c r="O15" s="49">
        <v>11.551</v>
      </c>
      <c r="P15" s="48">
        <v>124</v>
      </c>
      <c r="Q15" s="49">
        <v>11.443</v>
      </c>
      <c r="R15" s="48">
        <v>125</v>
      </c>
      <c r="S15" s="49">
        <v>11.57</v>
      </c>
      <c r="T15" s="59"/>
      <c r="U15" s="20"/>
    </row>
    <row r="16" spans="1:21" ht="12.75" customHeight="1">
      <c r="A16" s="50"/>
      <c r="B16" s="51"/>
      <c r="C16" s="52"/>
      <c r="D16" s="22" t="s">
        <v>116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60"/>
      <c r="U16" s="20"/>
    </row>
    <row r="17" spans="1:21" ht="12.75" customHeight="1">
      <c r="A17" s="50">
        <v>7</v>
      </c>
      <c r="B17" s="51" t="s">
        <v>126</v>
      </c>
      <c r="C17" s="63" t="s">
        <v>127</v>
      </c>
      <c r="D17" s="23" t="s">
        <v>128</v>
      </c>
      <c r="E17" s="53">
        <f>SUM(H17,J17,L17,N17,P17,R17)-T17</f>
        <v>746</v>
      </c>
      <c r="F17" s="67">
        <v>0</v>
      </c>
      <c r="G17" s="69" t="s">
        <v>224</v>
      </c>
      <c r="H17" s="48">
        <v>127</v>
      </c>
      <c r="I17" s="49">
        <v>11.265</v>
      </c>
      <c r="J17" s="48">
        <v>125</v>
      </c>
      <c r="K17" s="49">
        <v>11.462</v>
      </c>
      <c r="L17" s="48">
        <v>122</v>
      </c>
      <c r="M17" s="49">
        <v>11.456</v>
      </c>
      <c r="N17" s="48">
        <v>124</v>
      </c>
      <c r="O17" s="49">
        <v>11.473</v>
      </c>
      <c r="P17" s="48">
        <v>123</v>
      </c>
      <c r="Q17" s="49">
        <v>11.335</v>
      </c>
      <c r="R17" s="48">
        <v>125</v>
      </c>
      <c r="S17" s="49">
        <v>11.418</v>
      </c>
      <c r="T17" s="59"/>
      <c r="U17" s="20"/>
    </row>
    <row r="18" spans="1:21" ht="12.75" customHeight="1">
      <c r="A18" s="50"/>
      <c r="B18" s="51"/>
      <c r="C18" s="63"/>
      <c r="D18" s="24" t="s">
        <v>129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60"/>
      <c r="U18" s="20"/>
    </row>
    <row r="19" spans="1:21" ht="12.75" customHeight="1">
      <c r="A19" s="50">
        <v>8</v>
      </c>
      <c r="B19" s="51" t="s">
        <v>140</v>
      </c>
      <c r="C19" s="63" t="s">
        <v>402</v>
      </c>
      <c r="D19" s="23" t="s">
        <v>142</v>
      </c>
      <c r="E19" s="53">
        <f>SUM(H19,J19,L19,N19,P19,R19)-T19</f>
        <v>746</v>
      </c>
      <c r="F19" s="55">
        <v>0</v>
      </c>
      <c r="G19" s="56" t="s">
        <v>205</v>
      </c>
      <c r="H19" s="48">
        <v>126</v>
      </c>
      <c r="I19" s="49">
        <v>11.279</v>
      </c>
      <c r="J19" s="48">
        <v>123</v>
      </c>
      <c r="K19" s="49">
        <v>11.498</v>
      </c>
      <c r="L19" s="48">
        <v>126</v>
      </c>
      <c r="M19" s="49">
        <v>11.353</v>
      </c>
      <c r="N19" s="48">
        <v>123</v>
      </c>
      <c r="O19" s="49">
        <v>11.403</v>
      </c>
      <c r="P19" s="48">
        <v>123</v>
      </c>
      <c r="Q19" s="49">
        <v>11.422</v>
      </c>
      <c r="R19" s="48">
        <v>125</v>
      </c>
      <c r="S19" s="49">
        <v>11.402</v>
      </c>
      <c r="T19" s="59"/>
      <c r="U19" s="20"/>
    </row>
    <row r="20" spans="1:21" ht="12.75" customHeight="1">
      <c r="A20" s="50"/>
      <c r="B20" s="51"/>
      <c r="C20" s="63"/>
      <c r="D20" s="24" t="s">
        <v>143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60"/>
      <c r="U20" s="20"/>
    </row>
    <row r="21" spans="1:21" ht="12.75" customHeight="1">
      <c r="A21" s="50">
        <v>9</v>
      </c>
      <c r="B21" s="51" t="s">
        <v>137</v>
      </c>
      <c r="C21" s="52" t="s">
        <v>134</v>
      </c>
      <c r="D21" s="23" t="s">
        <v>139</v>
      </c>
      <c r="E21" s="53">
        <f>SUM(H21,J21,L21,N21,P21,R21)-T21</f>
        <v>739</v>
      </c>
      <c r="F21" s="55">
        <v>42</v>
      </c>
      <c r="G21" s="56" t="s">
        <v>112</v>
      </c>
      <c r="H21" s="48">
        <v>127</v>
      </c>
      <c r="I21" s="49">
        <v>11.384</v>
      </c>
      <c r="J21" s="48">
        <v>119</v>
      </c>
      <c r="K21" s="49">
        <v>11.767</v>
      </c>
      <c r="L21" s="48">
        <v>119</v>
      </c>
      <c r="M21" s="57">
        <v>11.607</v>
      </c>
      <c r="N21" s="48">
        <v>124</v>
      </c>
      <c r="O21" s="49">
        <v>11.522</v>
      </c>
      <c r="P21" s="48">
        <v>127</v>
      </c>
      <c r="Q21" s="57">
        <v>11.433</v>
      </c>
      <c r="R21" s="48">
        <v>123</v>
      </c>
      <c r="S21" s="49">
        <v>11.505</v>
      </c>
      <c r="T21" s="59"/>
      <c r="U21" s="20"/>
    </row>
    <row r="22" spans="1:21" ht="12.75" customHeight="1">
      <c r="A22" s="50"/>
      <c r="B22" s="51"/>
      <c r="C22" s="52"/>
      <c r="D22" s="24" t="s">
        <v>138</v>
      </c>
      <c r="E22" s="54"/>
      <c r="F22" s="55"/>
      <c r="G22" s="56"/>
      <c r="H22" s="48"/>
      <c r="I22" s="49"/>
      <c r="J22" s="48"/>
      <c r="K22" s="49"/>
      <c r="L22" s="48"/>
      <c r="M22" s="58"/>
      <c r="N22" s="48"/>
      <c r="O22" s="49"/>
      <c r="P22" s="48"/>
      <c r="Q22" s="58"/>
      <c r="R22" s="48"/>
      <c r="S22" s="49"/>
      <c r="T22" s="60"/>
      <c r="U22" s="20"/>
    </row>
    <row r="23" spans="1:21" ht="12.75" customHeight="1">
      <c r="A23" s="50">
        <v>10</v>
      </c>
      <c r="B23" s="51" t="s">
        <v>445</v>
      </c>
      <c r="C23" s="52" t="s">
        <v>402</v>
      </c>
      <c r="D23" s="23" t="s">
        <v>156</v>
      </c>
      <c r="E23" s="53">
        <f>SUM(H23,J23,L23,N23,P23,R23)-T23</f>
        <v>730</v>
      </c>
      <c r="F23" s="55">
        <v>75</v>
      </c>
      <c r="G23" s="56" t="s">
        <v>112</v>
      </c>
      <c r="H23" s="48">
        <v>127</v>
      </c>
      <c r="I23" s="49">
        <v>11.445</v>
      </c>
      <c r="J23" s="48">
        <v>118</v>
      </c>
      <c r="K23" s="49">
        <v>11.687</v>
      </c>
      <c r="L23" s="48">
        <v>123</v>
      </c>
      <c r="M23" s="49">
        <v>11.717</v>
      </c>
      <c r="N23" s="48">
        <v>129</v>
      </c>
      <c r="O23" s="49">
        <v>11.27</v>
      </c>
      <c r="P23" s="48">
        <v>128</v>
      </c>
      <c r="Q23" s="49">
        <v>11.436</v>
      </c>
      <c r="R23" s="48">
        <v>105</v>
      </c>
      <c r="S23" s="49">
        <v>11.807</v>
      </c>
      <c r="T23" s="59"/>
      <c r="U23" s="20"/>
    </row>
    <row r="24" spans="1:21" ht="12.75" customHeight="1">
      <c r="A24" s="50"/>
      <c r="B24" s="51"/>
      <c r="C24" s="52"/>
      <c r="D24" s="24" t="s">
        <v>155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60"/>
      <c r="U24" s="20"/>
    </row>
    <row r="25" spans="1:21" ht="12.75" customHeight="1">
      <c r="A25" s="50">
        <v>11</v>
      </c>
      <c r="B25" s="51" t="s">
        <v>446</v>
      </c>
      <c r="C25" s="63" t="s">
        <v>120</v>
      </c>
      <c r="D25" s="23" t="s">
        <v>455</v>
      </c>
      <c r="E25" s="53">
        <f>SUM(H25,J25,L25,N25,P25,R25)-T25</f>
        <v>725</v>
      </c>
      <c r="F25" s="55">
        <v>72</v>
      </c>
      <c r="G25" s="56" t="s">
        <v>437</v>
      </c>
      <c r="H25" s="48">
        <v>120</v>
      </c>
      <c r="I25" s="65">
        <v>11.811</v>
      </c>
      <c r="J25" s="48">
        <v>120</v>
      </c>
      <c r="K25" s="49">
        <v>11.772</v>
      </c>
      <c r="L25" s="48">
        <v>121</v>
      </c>
      <c r="M25" s="49">
        <v>11.593</v>
      </c>
      <c r="N25" s="48">
        <v>122</v>
      </c>
      <c r="O25" s="49">
        <v>11.616</v>
      </c>
      <c r="P25" s="48">
        <v>123</v>
      </c>
      <c r="Q25" s="49">
        <v>11.645</v>
      </c>
      <c r="R25" s="48">
        <v>119</v>
      </c>
      <c r="S25" s="49">
        <v>11.895</v>
      </c>
      <c r="T25" s="59"/>
      <c r="U25" s="20"/>
    </row>
    <row r="26" spans="1:21" ht="12.75" customHeight="1">
      <c r="A26" s="50"/>
      <c r="B26" s="51"/>
      <c r="C26" s="63"/>
      <c r="D26" s="24" t="s">
        <v>456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60"/>
      <c r="U26" s="20"/>
    </row>
    <row r="27" spans="1:21" ht="12.75" customHeight="1">
      <c r="A27" s="50">
        <v>12</v>
      </c>
      <c r="B27" s="51" t="s">
        <v>405</v>
      </c>
      <c r="C27" s="52" t="s">
        <v>461</v>
      </c>
      <c r="D27" s="23" t="s">
        <v>145</v>
      </c>
      <c r="E27" s="53">
        <f>SUM(H27,J27,L27,N27,P27,R27)-T27</f>
        <v>723</v>
      </c>
      <c r="F27" s="55">
        <v>4</v>
      </c>
      <c r="G27" s="56" t="s">
        <v>112</v>
      </c>
      <c r="H27" s="48">
        <v>125</v>
      </c>
      <c r="I27" s="49">
        <v>11.231</v>
      </c>
      <c r="J27" s="48">
        <v>120</v>
      </c>
      <c r="K27" s="49">
        <v>11.628</v>
      </c>
      <c r="L27" s="48">
        <v>121</v>
      </c>
      <c r="M27" s="49">
        <v>11.665</v>
      </c>
      <c r="N27" s="48">
        <v>122</v>
      </c>
      <c r="O27" s="57">
        <v>11.593</v>
      </c>
      <c r="P27" s="48">
        <v>119</v>
      </c>
      <c r="Q27" s="49">
        <v>11.558</v>
      </c>
      <c r="R27" s="48">
        <v>116</v>
      </c>
      <c r="S27" s="57">
        <v>11.49</v>
      </c>
      <c r="T27" s="59"/>
      <c r="U27" s="20"/>
    </row>
    <row r="28" spans="1:21" ht="12.75" customHeight="1">
      <c r="A28" s="50"/>
      <c r="B28" s="51"/>
      <c r="C28" s="52"/>
      <c r="D28" s="24" t="s">
        <v>146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48"/>
      <c r="Q28" s="49"/>
      <c r="R28" s="48"/>
      <c r="S28" s="58"/>
      <c r="T28" s="60"/>
      <c r="U28" s="20"/>
    </row>
    <row r="29" spans="1:21" ht="12.75" customHeight="1">
      <c r="A29" s="50">
        <v>13</v>
      </c>
      <c r="B29" s="51" t="s">
        <v>406</v>
      </c>
      <c r="C29" s="52" t="s">
        <v>402</v>
      </c>
      <c r="D29" s="23" t="s">
        <v>410</v>
      </c>
      <c r="E29" s="53">
        <f>SUM(H29,J29,L29,N29,P29,R29)-T29</f>
        <v>718</v>
      </c>
      <c r="F29" s="55">
        <v>111</v>
      </c>
      <c r="G29" s="56" t="s">
        <v>112</v>
      </c>
      <c r="H29" s="48">
        <v>115</v>
      </c>
      <c r="I29" s="49">
        <v>11.929</v>
      </c>
      <c r="J29" s="48">
        <v>122</v>
      </c>
      <c r="K29" s="49">
        <v>11.575</v>
      </c>
      <c r="L29" s="48">
        <v>123</v>
      </c>
      <c r="M29" s="49">
        <v>11.478</v>
      </c>
      <c r="N29" s="48">
        <v>119</v>
      </c>
      <c r="O29" s="49">
        <v>11.8</v>
      </c>
      <c r="P29" s="48">
        <v>120</v>
      </c>
      <c r="Q29" s="49">
        <v>11.786</v>
      </c>
      <c r="R29" s="48">
        <v>119</v>
      </c>
      <c r="S29" s="49">
        <v>11.607</v>
      </c>
      <c r="T29" s="92"/>
      <c r="U29" s="20"/>
    </row>
    <row r="30" spans="1:21" ht="12.75" customHeight="1">
      <c r="A30" s="50"/>
      <c r="B30" s="51"/>
      <c r="C30" s="52"/>
      <c r="D30" s="24" t="s">
        <v>457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93"/>
      <c r="U30" s="20"/>
    </row>
    <row r="31" spans="1:21" ht="12.75" customHeight="1">
      <c r="A31" s="50">
        <v>14</v>
      </c>
      <c r="B31" s="51" t="s">
        <v>166</v>
      </c>
      <c r="C31" s="52" t="s">
        <v>167</v>
      </c>
      <c r="D31" s="23" t="s">
        <v>168</v>
      </c>
      <c r="E31" s="53">
        <f>SUM(H31,J31,L31,N31,P31,R31)-T31</f>
        <v>688</v>
      </c>
      <c r="F31" s="55">
        <v>99</v>
      </c>
      <c r="G31" s="56" t="s">
        <v>112</v>
      </c>
      <c r="H31" s="48">
        <v>119</v>
      </c>
      <c r="I31" s="49">
        <v>11.751</v>
      </c>
      <c r="J31" s="48">
        <v>110</v>
      </c>
      <c r="K31" s="49">
        <v>12.486</v>
      </c>
      <c r="L31" s="48">
        <v>110</v>
      </c>
      <c r="M31" s="49">
        <v>12.271</v>
      </c>
      <c r="N31" s="48">
        <v>113</v>
      </c>
      <c r="O31" s="49">
        <v>12.367</v>
      </c>
      <c r="P31" s="48">
        <v>118</v>
      </c>
      <c r="Q31" s="49">
        <v>11.929</v>
      </c>
      <c r="R31" s="48">
        <v>118</v>
      </c>
      <c r="S31" s="49">
        <v>12.194</v>
      </c>
      <c r="T31" s="92"/>
      <c r="U31" s="20"/>
    </row>
    <row r="32" spans="1:21" ht="12.75" customHeight="1">
      <c r="A32" s="50"/>
      <c r="B32" s="51"/>
      <c r="C32" s="52"/>
      <c r="D32" s="24" t="s">
        <v>169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93"/>
      <c r="U32" s="20"/>
    </row>
    <row r="33" spans="1:21" ht="12.75" customHeight="1">
      <c r="A33" s="50">
        <v>15</v>
      </c>
      <c r="B33" s="51" t="s">
        <v>448</v>
      </c>
      <c r="C33" s="52" t="s">
        <v>452</v>
      </c>
      <c r="D33" s="23" t="s">
        <v>158</v>
      </c>
      <c r="E33" s="53">
        <f>SUM(H33,J33,L33,N33,P33,R33)-T33</f>
        <v>687</v>
      </c>
      <c r="F33" s="55">
        <v>12</v>
      </c>
      <c r="G33" s="56" t="s">
        <v>112</v>
      </c>
      <c r="H33" s="48">
        <v>121</v>
      </c>
      <c r="I33" s="49">
        <v>11.617</v>
      </c>
      <c r="J33" s="48">
        <v>109</v>
      </c>
      <c r="K33" s="65">
        <v>12.203</v>
      </c>
      <c r="L33" s="48">
        <v>112</v>
      </c>
      <c r="M33" s="49">
        <v>12.083</v>
      </c>
      <c r="N33" s="48">
        <v>109</v>
      </c>
      <c r="O33" s="49">
        <v>12.027</v>
      </c>
      <c r="P33" s="48">
        <v>119</v>
      </c>
      <c r="Q33" s="49">
        <v>11.828</v>
      </c>
      <c r="R33" s="48">
        <v>117</v>
      </c>
      <c r="S33" s="49">
        <v>11.9</v>
      </c>
      <c r="T33" s="92"/>
      <c r="U33" s="20"/>
    </row>
    <row r="34" spans="1:21" ht="12.75" customHeight="1">
      <c r="A34" s="50"/>
      <c r="B34" s="51"/>
      <c r="C34" s="52"/>
      <c r="D34" s="24" t="s">
        <v>159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93"/>
      <c r="U34" s="20"/>
    </row>
    <row r="35" spans="1:21" ht="12.75" customHeight="1">
      <c r="A35" s="50">
        <v>16</v>
      </c>
      <c r="B35" s="83" t="s">
        <v>447</v>
      </c>
      <c r="C35" s="52" t="s">
        <v>41</v>
      </c>
      <c r="D35" s="23" t="s">
        <v>164</v>
      </c>
      <c r="E35" s="53">
        <f>SUM(H35,J35,L35,N35,P35,R35)-T35</f>
        <v>683</v>
      </c>
      <c r="F35" s="55">
        <v>6</v>
      </c>
      <c r="G35" s="56" t="s">
        <v>112</v>
      </c>
      <c r="H35" s="48">
        <v>111</v>
      </c>
      <c r="I35" s="49">
        <v>12.22</v>
      </c>
      <c r="J35" s="48">
        <v>107</v>
      </c>
      <c r="K35" s="49">
        <v>12.28</v>
      </c>
      <c r="L35" s="48">
        <v>115</v>
      </c>
      <c r="M35" s="49">
        <v>12.084</v>
      </c>
      <c r="N35" s="48">
        <v>120</v>
      </c>
      <c r="O35" s="49">
        <v>11.881</v>
      </c>
      <c r="P35" s="48">
        <v>116</v>
      </c>
      <c r="Q35" s="49">
        <v>11.919</v>
      </c>
      <c r="R35" s="48">
        <v>114</v>
      </c>
      <c r="S35" s="49">
        <v>12.169</v>
      </c>
      <c r="T35" s="92"/>
      <c r="U35" s="20"/>
    </row>
    <row r="36" spans="1:21" ht="12.75" customHeight="1">
      <c r="A36" s="50"/>
      <c r="B36" s="84"/>
      <c r="C36" s="52"/>
      <c r="D36" s="24" t="s">
        <v>165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93"/>
      <c r="U36" s="20"/>
    </row>
    <row r="37" spans="1:21" ht="12.75" customHeight="1">
      <c r="A37" s="50">
        <v>17</v>
      </c>
      <c r="B37" s="51" t="s">
        <v>449</v>
      </c>
      <c r="C37" s="63" t="s">
        <v>120</v>
      </c>
      <c r="D37" s="21" t="s">
        <v>458</v>
      </c>
      <c r="E37" s="53">
        <f>SUM(H37,J37,L37,N37,P37,R37)-T37</f>
        <v>678</v>
      </c>
      <c r="F37" s="55">
        <v>6</v>
      </c>
      <c r="G37" s="56" t="s">
        <v>112</v>
      </c>
      <c r="H37" s="48">
        <v>117</v>
      </c>
      <c r="I37" s="49">
        <v>11.857</v>
      </c>
      <c r="J37" s="48">
        <v>107</v>
      </c>
      <c r="K37" s="49">
        <v>12.513</v>
      </c>
      <c r="L37" s="48">
        <v>110</v>
      </c>
      <c r="M37" s="49">
        <v>12.341</v>
      </c>
      <c r="N37" s="48">
        <v>124</v>
      </c>
      <c r="O37" s="49">
        <v>11.707</v>
      </c>
      <c r="P37" s="48">
        <v>121</v>
      </c>
      <c r="Q37" s="49">
        <v>11.614</v>
      </c>
      <c r="R37" s="48">
        <v>99</v>
      </c>
      <c r="S37" s="49">
        <v>12.913</v>
      </c>
      <c r="T37" s="92"/>
      <c r="U37" s="20"/>
    </row>
    <row r="38" spans="1:21" ht="12.75" customHeight="1">
      <c r="A38" s="50"/>
      <c r="B38" s="51"/>
      <c r="C38" s="63"/>
      <c r="D38" s="22" t="s">
        <v>459</v>
      </c>
      <c r="E38" s="54"/>
      <c r="F38" s="55"/>
      <c r="G38" s="56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93"/>
      <c r="U38" s="20"/>
    </row>
    <row r="39" spans="1:21" ht="12.75" customHeight="1">
      <c r="A39" s="50">
        <v>18</v>
      </c>
      <c r="B39" s="51" t="s">
        <v>147</v>
      </c>
      <c r="C39" s="52" t="s">
        <v>115</v>
      </c>
      <c r="D39" s="23" t="s">
        <v>149</v>
      </c>
      <c r="E39" s="53">
        <f>SUM(H39,J39,L39,N39,P39,R39)-T39</f>
        <v>672</v>
      </c>
      <c r="F39" s="55">
        <v>112</v>
      </c>
      <c r="G39" s="56" t="s">
        <v>112</v>
      </c>
      <c r="H39" s="48">
        <v>117</v>
      </c>
      <c r="I39" s="49">
        <v>11.874</v>
      </c>
      <c r="J39" s="48">
        <v>109</v>
      </c>
      <c r="K39" s="65">
        <v>11.988</v>
      </c>
      <c r="L39" s="48">
        <v>108</v>
      </c>
      <c r="M39" s="49">
        <v>12.419</v>
      </c>
      <c r="N39" s="48">
        <v>112</v>
      </c>
      <c r="O39" s="49">
        <v>11.783</v>
      </c>
      <c r="P39" s="48">
        <v>112</v>
      </c>
      <c r="Q39" s="49">
        <v>12.207</v>
      </c>
      <c r="R39" s="48">
        <v>114</v>
      </c>
      <c r="S39" s="49">
        <v>11.965</v>
      </c>
      <c r="T39" s="92"/>
      <c r="U39" s="20"/>
    </row>
    <row r="40" spans="1:21" ht="12.75" customHeight="1">
      <c r="A40" s="50"/>
      <c r="B40" s="51"/>
      <c r="C40" s="52"/>
      <c r="D40" s="24" t="s">
        <v>460</v>
      </c>
      <c r="E40" s="54"/>
      <c r="F40" s="55"/>
      <c r="G40" s="56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93"/>
      <c r="U40" s="20"/>
    </row>
    <row r="41" spans="1:21" ht="12.75" customHeight="1">
      <c r="A41" s="50">
        <v>19</v>
      </c>
      <c r="B41" s="51" t="s">
        <v>176</v>
      </c>
      <c r="C41" s="52" t="s">
        <v>402</v>
      </c>
      <c r="D41" s="21" t="s">
        <v>178</v>
      </c>
      <c r="E41" s="53">
        <f>SUM(H41,J41,L41,N41,P41,R41)-T41</f>
        <v>632</v>
      </c>
      <c r="F41" s="55">
        <v>38</v>
      </c>
      <c r="G41" s="56" t="s">
        <v>112</v>
      </c>
      <c r="H41" s="48">
        <v>102</v>
      </c>
      <c r="I41" s="49">
        <v>12.832</v>
      </c>
      <c r="J41" s="48">
        <v>102</v>
      </c>
      <c r="K41" s="65">
        <v>13.032</v>
      </c>
      <c r="L41" s="48">
        <v>104</v>
      </c>
      <c r="M41" s="49">
        <v>12.859</v>
      </c>
      <c r="N41" s="48">
        <v>109</v>
      </c>
      <c r="O41" s="49">
        <v>12.418</v>
      </c>
      <c r="P41" s="48">
        <v>111</v>
      </c>
      <c r="Q41" s="49">
        <v>12.408</v>
      </c>
      <c r="R41" s="48">
        <v>104</v>
      </c>
      <c r="S41" s="49">
        <v>12.482</v>
      </c>
      <c r="T41" s="92"/>
      <c r="U41" s="20"/>
    </row>
    <row r="42" spans="1:21" ht="12.75" customHeight="1">
      <c r="A42" s="50"/>
      <c r="B42" s="51"/>
      <c r="C42" s="52"/>
      <c r="D42" s="22" t="s">
        <v>179</v>
      </c>
      <c r="E42" s="54"/>
      <c r="F42" s="55"/>
      <c r="G42" s="56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93"/>
      <c r="U42" s="20"/>
    </row>
    <row r="43" spans="1:20" ht="12.75" customHeight="1">
      <c r="A43" s="50">
        <v>20</v>
      </c>
      <c r="B43" s="51" t="s">
        <v>190</v>
      </c>
      <c r="C43" s="63" t="s">
        <v>134</v>
      </c>
      <c r="D43" s="21" t="s">
        <v>191</v>
      </c>
      <c r="E43" s="53">
        <f>SUM(H43,J43,L43,N43,P43,R43)-T43</f>
        <v>608</v>
      </c>
      <c r="F43" s="55">
        <v>36</v>
      </c>
      <c r="G43" s="56" t="s">
        <v>112</v>
      </c>
      <c r="H43" s="48">
        <v>96</v>
      </c>
      <c r="I43" s="49">
        <v>12.988</v>
      </c>
      <c r="J43" s="48">
        <v>105</v>
      </c>
      <c r="K43" s="65">
        <v>12.617</v>
      </c>
      <c r="L43" s="48">
        <v>107</v>
      </c>
      <c r="M43" s="49">
        <v>12.397</v>
      </c>
      <c r="N43" s="48">
        <v>100</v>
      </c>
      <c r="O43" s="49">
        <v>13.349</v>
      </c>
      <c r="P43" s="48">
        <v>97</v>
      </c>
      <c r="Q43" s="49">
        <v>13.679</v>
      </c>
      <c r="R43" s="48">
        <v>103</v>
      </c>
      <c r="S43" s="49">
        <v>12.625</v>
      </c>
      <c r="T43" s="92"/>
    </row>
    <row r="44" spans="1:20" ht="12.75" customHeight="1">
      <c r="A44" s="50"/>
      <c r="B44" s="51"/>
      <c r="C44" s="63"/>
      <c r="D44" s="22" t="s">
        <v>417</v>
      </c>
      <c r="E44" s="54"/>
      <c r="F44" s="55"/>
      <c r="G44" s="56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48"/>
      <c r="S44" s="49"/>
      <c r="T44" s="93"/>
    </row>
    <row r="45" ht="12.75" customHeight="1">
      <c r="G45" s="18"/>
    </row>
    <row r="46" ht="12.75" customHeight="1">
      <c r="G46" s="18"/>
    </row>
    <row r="47" ht="12.75" customHeight="1">
      <c r="G47" s="18"/>
    </row>
    <row r="48" ht="12.75" customHeight="1">
      <c r="G48" s="18"/>
    </row>
    <row r="49" ht="12.75" customHeight="1">
      <c r="G49" s="18"/>
    </row>
    <row r="50" ht="12.75" customHeight="1">
      <c r="G50" s="18"/>
    </row>
    <row r="51" ht="12.75" customHeight="1">
      <c r="G51" s="18"/>
    </row>
    <row r="52" ht="12.75">
      <c r="G52" s="18"/>
    </row>
    <row r="53" ht="12.75" customHeight="1">
      <c r="G53" s="18"/>
    </row>
    <row r="54" ht="12.75">
      <c r="G54" s="18"/>
    </row>
    <row r="55" ht="12.75" customHeight="1">
      <c r="G55" s="18"/>
    </row>
  </sheetData>
  <sheetProtection/>
  <mergeCells count="401">
    <mergeCell ref="T27:T28"/>
    <mergeCell ref="T25:T26"/>
    <mergeCell ref="T15:T16"/>
    <mergeCell ref="T13:T14"/>
    <mergeCell ref="T19:T20"/>
    <mergeCell ref="T17:T18"/>
    <mergeCell ref="T3:T4"/>
    <mergeCell ref="T41:T42"/>
    <mergeCell ref="T39:T40"/>
    <mergeCell ref="T37:T38"/>
    <mergeCell ref="T33:T34"/>
    <mergeCell ref="T31:T32"/>
    <mergeCell ref="T35:T36"/>
    <mergeCell ref="T29:T30"/>
    <mergeCell ref="T23:T24"/>
    <mergeCell ref="T21:T22"/>
    <mergeCell ref="T11:T12"/>
    <mergeCell ref="T9:T10"/>
    <mergeCell ref="T7:T8"/>
    <mergeCell ref="P43:P44"/>
    <mergeCell ref="Q43:Q44"/>
    <mergeCell ref="R43:R44"/>
    <mergeCell ref="S43:S44"/>
    <mergeCell ref="T43:T44"/>
    <mergeCell ref="P39:P40"/>
    <mergeCell ref="Q39:Q40"/>
    <mergeCell ref="T5:T6"/>
    <mergeCell ref="J43:J44"/>
    <mergeCell ref="K43:K44"/>
    <mergeCell ref="L43:L44"/>
    <mergeCell ref="M43:M44"/>
    <mergeCell ref="N43:N44"/>
    <mergeCell ref="O43:O44"/>
    <mergeCell ref="S41:S42"/>
    <mergeCell ref="Q41:Q42"/>
    <mergeCell ref="R41:R42"/>
    <mergeCell ref="O41:O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M41:M42"/>
    <mergeCell ref="N41:N42"/>
    <mergeCell ref="F41:F42"/>
    <mergeCell ref="J39:J40"/>
    <mergeCell ref="K39:K40"/>
    <mergeCell ref="L39:L40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E41:E42"/>
    <mergeCell ref="S37:S38"/>
    <mergeCell ref="A39:A40"/>
    <mergeCell ref="B39:B40"/>
    <mergeCell ref="C39:C40"/>
    <mergeCell ref="E39:E40"/>
    <mergeCell ref="F39:F40"/>
    <mergeCell ref="G39:G40"/>
    <mergeCell ref="R39:R40"/>
    <mergeCell ref="S39:S40"/>
    <mergeCell ref="O37:O38"/>
    <mergeCell ref="P37:P38"/>
    <mergeCell ref="M39:M40"/>
    <mergeCell ref="N39:N40"/>
    <mergeCell ref="O39:O40"/>
    <mergeCell ref="H39:H40"/>
    <mergeCell ref="I39:I40"/>
    <mergeCell ref="M37:M38"/>
    <mergeCell ref="N37:N38"/>
    <mergeCell ref="F37:F38"/>
    <mergeCell ref="J33:J34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E37:E38"/>
    <mergeCell ref="M33:M34"/>
    <mergeCell ref="N33:N34"/>
    <mergeCell ref="A33:A34"/>
    <mergeCell ref="B33:B34"/>
    <mergeCell ref="C33:C34"/>
    <mergeCell ref="E33:E34"/>
    <mergeCell ref="O33:O34"/>
    <mergeCell ref="S31:S32"/>
    <mergeCell ref="Q31:Q32"/>
    <mergeCell ref="R31:R32"/>
    <mergeCell ref="P33:P34"/>
    <mergeCell ref="Q33:Q34"/>
    <mergeCell ref="R33:R34"/>
    <mergeCell ref="S33:S34"/>
    <mergeCell ref="M31:M32"/>
    <mergeCell ref="N31:N32"/>
    <mergeCell ref="O31:O32"/>
    <mergeCell ref="P31:P32"/>
    <mergeCell ref="F31:F32"/>
    <mergeCell ref="J35:J36"/>
    <mergeCell ref="G31:G32"/>
    <mergeCell ref="H31:H32"/>
    <mergeCell ref="I31:I32"/>
    <mergeCell ref="J31:J32"/>
    <mergeCell ref="H33:H34"/>
    <mergeCell ref="I33:I34"/>
    <mergeCell ref="F33:F34"/>
    <mergeCell ref="G33:G34"/>
    <mergeCell ref="A31:A32"/>
    <mergeCell ref="B31:B32"/>
    <mergeCell ref="C31:C32"/>
    <mergeCell ref="E31:E32"/>
    <mergeCell ref="M35:M36"/>
    <mergeCell ref="N35:N36"/>
    <mergeCell ref="O35:O36"/>
    <mergeCell ref="S29:S30"/>
    <mergeCell ref="Q29:Q30"/>
    <mergeCell ref="R29:R30"/>
    <mergeCell ref="P35:P36"/>
    <mergeCell ref="Q35:Q36"/>
    <mergeCell ref="R35:R36"/>
    <mergeCell ref="S35:S36"/>
    <mergeCell ref="F35:F36"/>
    <mergeCell ref="G35:G36"/>
    <mergeCell ref="K35:K36"/>
    <mergeCell ref="L35:L36"/>
    <mergeCell ref="A35:A36"/>
    <mergeCell ref="B35:B36"/>
    <mergeCell ref="C35:C36"/>
    <mergeCell ref="E35:E36"/>
    <mergeCell ref="H35:H36"/>
    <mergeCell ref="I35:I36"/>
    <mergeCell ref="M29:M30"/>
    <mergeCell ref="N29:N30"/>
    <mergeCell ref="O29:O30"/>
    <mergeCell ref="P29:P30"/>
    <mergeCell ref="K29:K30"/>
    <mergeCell ref="L29:L30"/>
    <mergeCell ref="K31:K32"/>
    <mergeCell ref="L31:L32"/>
    <mergeCell ref="K33:K34"/>
    <mergeCell ref="L33:L34"/>
    <mergeCell ref="F29:F30"/>
    <mergeCell ref="J27:J28"/>
    <mergeCell ref="G29:G30"/>
    <mergeCell ref="H29:H30"/>
    <mergeCell ref="I29:I30"/>
    <mergeCell ref="J29:J30"/>
    <mergeCell ref="F27:F28"/>
    <mergeCell ref="G27:G28"/>
    <mergeCell ref="A29:A30"/>
    <mergeCell ref="B29:B30"/>
    <mergeCell ref="C29:C30"/>
    <mergeCell ref="E29:E30"/>
    <mergeCell ref="A27:A28"/>
    <mergeCell ref="B27:B28"/>
    <mergeCell ref="C27:C28"/>
    <mergeCell ref="E27:E28"/>
    <mergeCell ref="M27:M28"/>
    <mergeCell ref="N27:N28"/>
    <mergeCell ref="O27:O28"/>
    <mergeCell ref="S25:S26"/>
    <mergeCell ref="Q25:Q26"/>
    <mergeCell ref="R25:R26"/>
    <mergeCell ref="P27:P28"/>
    <mergeCell ref="Q27:Q28"/>
    <mergeCell ref="R27:R28"/>
    <mergeCell ref="S27:S28"/>
    <mergeCell ref="M25:M26"/>
    <mergeCell ref="N25:N26"/>
    <mergeCell ref="O25:O26"/>
    <mergeCell ref="P25:P26"/>
    <mergeCell ref="K25:K26"/>
    <mergeCell ref="L25:L26"/>
    <mergeCell ref="H27:H28"/>
    <mergeCell ref="I27:I28"/>
    <mergeCell ref="K27:K28"/>
    <mergeCell ref="L27:L28"/>
    <mergeCell ref="F25:F26"/>
    <mergeCell ref="J23:J24"/>
    <mergeCell ref="G25:G26"/>
    <mergeCell ref="H25:H26"/>
    <mergeCell ref="I25:I26"/>
    <mergeCell ref="J25:J26"/>
    <mergeCell ref="F23:F24"/>
    <mergeCell ref="G23:G24"/>
    <mergeCell ref="A25:A26"/>
    <mergeCell ref="B25:B26"/>
    <mergeCell ref="C25:C26"/>
    <mergeCell ref="E25:E26"/>
    <mergeCell ref="A23:A24"/>
    <mergeCell ref="B23:B24"/>
    <mergeCell ref="C23:C24"/>
    <mergeCell ref="E23:E24"/>
    <mergeCell ref="M23:M24"/>
    <mergeCell ref="N23:N24"/>
    <mergeCell ref="O23:O24"/>
    <mergeCell ref="S21:S22"/>
    <mergeCell ref="Q21:Q22"/>
    <mergeCell ref="R21:R22"/>
    <mergeCell ref="P23:P24"/>
    <mergeCell ref="Q23:Q24"/>
    <mergeCell ref="R23:R24"/>
    <mergeCell ref="S23:S24"/>
    <mergeCell ref="M21:M22"/>
    <mergeCell ref="N21:N22"/>
    <mergeCell ref="O21:O22"/>
    <mergeCell ref="P21:P22"/>
    <mergeCell ref="K21:K22"/>
    <mergeCell ref="L21:L22"/>
    <mergeCell ref="H23:H24"/>
    <mergeCell ref="I23:I24"/>
    <mergeCell ref="K23:K24"/>
    <mergeCell ref="L23:L24"/>
    <mergeCell ref="F21:F22"/>
    <mergeCell ref="J19:J20"/>
    <mergeCell ref="G21:G22"/>
    <mergeCell ref="H21:H22"/>
    <mergeCell ref="I21:I22"/>
    <mergeCell ref="J21:J22"/>
    <mergeCell ref="F19:F20"/>
    <mergeCell ref="G19:G20"/>
    <mergeCell ref="A21:A22"/>
    <mergeCell ref="B21:B22"/>
    <mergeCell ref="C21:C22"/>
    <mergeCell ref="E21:E22"/>
    <mergeCell ref="A19:A20"/>
    <mergeCell ref="B19:B20"/>
    <mergeCell ref="C19:C20"/>
    <mergeCell ref="E19:E20"/>
    <mergeCell ref="M19:M20"/>
    <mergeCell ref="N19:N20"/>
    <mergeCell ref="O19:O20"/>
    <mergeCell ref="S17:S18"/>
    <mergeCell ref="Q17:Q18"/>
    <mergeCell ref="R17:R18"/>
    <mergeCell ref="P19:P20"/>
    <mergeCell ref="Q19:Q20"/>
    <mergeCell ref="R19:R20"/>
    <mergeCell ref="S19:S20"/>
    <mergeCell ref="M17:M18"/>
    <mergeCell ref="N17:N18"/>
    <mergeCell ref="O17:O18"/>
    <mergeCell ref="P17:P18"/>
    <mergeCell ref="K17:K18"/>
    <mergeCell ref="L17:L18"/>
    <mergeCell ref="H19:H20"/>
    <mergeCell ref="I19:I20"/>
    <mergeCell ref="K19:K20"/>
    <mergeCell ref="L19:L20"/>
    <mergeCell ref="F17:F18"/>
    <mergeCell ref="J15:J16"/>
    <mergeCell ref="G17:G18"/>
    <mergeCell ref="H17:H18"/>
    <mergeCell ref="I17:I18"/>
    <mergeCell ref="J17:J18"/>
    <mergeCell ref="F15:F16"/>
    <mergeCell ref="G15:G16"/>
    <mergeCell ref="A17:A18"/>
    <mergeCell ref="B17:B18"/>
    <mergeCell ref="C17:C18"/>
    <mergeCell ref="E17:E18"/>
    <mergeCell ref="A15:A16"/>
    <mergeCell ref="B15:B16"/>
    <mergeCell ref="C15:C16"/>
    <mergeCell ref="E15:E16"/>
    <mergeCell ref="M15:M16"/>
    <mergeCell ref="N15:N16"/>
    <mergeCell ref="O15:O16"/>
    <mergeCell ref="S13:S14"/>
    <mergeCell ref="Q13:Q14"/>
    <mergeCell ref="R13:R14"/>
    <mergeCell ref="P15:P16"/>
    <mergeCell ref="Q15:Q16"/>
    <mergeCell ref="R15:R16"/>
    <mergeCell ref="S15:S16"/>
    <mergeCell ref="M13:M14"/>
    <mergeCell ref="N13:N14"/>
    <mergeCell ref="O13:O14"/>
    <mergeCell ref="P13:P14"/>
    <mergeCell ref="K13:K14"/>
    <mergeCell ref="L13:L14"/>
    <mergeCell ref="H15:H16"/>
    <mergeCell ref="I15:I16"/>
    <mergeCell ref="K15:K16"/>
    <mergeCell ref="L15:L16"/>
    <mergeCell ref="F13:F14"/>
    <mergeCell ref="J11:J12"/>
    <mergeCell ref="G13:G14"/>
    <mergeCell ref="H13:H14"/>
    <mergeCell ref="I13:I14"/>
    <mergeCell ref="J13:J14"/>
    <mergeCell ref="F11:F12"/>
    <mergeCell ref="G11:G12"/>
    <mergeCell ref="A13:A14"/>
    <mergeCell ref="B13:B14"/>
    <mergeCell ref="C13:C14"/>
    <mergeCell ref="E13:E14"/>
    <mergeCell ref="A11:A12"/>
    <mergeCell ref="B11:B12"/>
    <mergeCell ref="C11:C12"/>
    <mergeCell ref="E11:E12"/>
    <mergeCell ref="M11:M12"/>
    <mergeCell ref="N11:N12"/>
    <mergeCell ref="O11:O12"/>
    <mergeCell ref="S9:S10"/>
    <mergeCell ref="Q9:Q10"/>
    <mergeCell ref="R9:R10"/>
    <mergeCell ref="P11:P12"/>
    <mergeCell ref="Q11:Q12"/>
    <mergeCell ref="R11:R12"/>
    <mergeCell ref="S11:S12"/>
    <mergeCell ref="M9:M10"/>
    <mergeCell ref="N9:N10"/>
    <mergeCell ref="O9:O10"/>
    <mergeCell ref="P9:P10"/>
    <mergeCell ref="K9:K10"/>
    <mergeCell ref="L9:L10"/>
    <mergeCell ref="H11:H12"/>
    <mergeCell ref="I11:I12"/>
    <mergeCell ref="K11:K12"/>
    <mergeCell ref="L11:L12"/>
    <mergeCell ref="F9:F10"/>
    <mergeCell ref="J7:J8"/>
    <mergeCell ref="G9:G10"/>
    <mergeCell ref="H9:H10"/>
    <mergeCell ref="I9:I10"/>
    <mergeCell ref="J9:J10"/>
    <mergeCell ref="F7:F8"/>
    <mergeCell ref="G7:G8"/>
    <mergeCell ref="A9:A10"/>
    <mergeCell ref="B9:B10"/>
    <mergeCell ref="C9:C10"/>
    <mergeCell ref="E9:E10"/>
    <mergeCell ref="A7:A8"/>
    <mergeCell ref="B7:B8"/>
    <mergeCell ref="C7:C8"/>
    <mergeCell ref="E7:E8"/>
    <mergeCell ref="N7:N8"/>
    <mergeCell ref="O7:O8"/>
    <mergeCell ref="S5:S6"/>
    <mergeCell ref="Q5:Q6"/>
    <mergeCell ref="R5:R6"/>
    <mergeCell ref="P7:P8"/>
    <mergeCell ref="Q7:Q8"/>
    <mergeCell ref="R7:R8"/>
    <mergeCell ref="S7:S8"/>
    <mergeCell ref="S3:S4"/>
    <mergeCell ref="A5:A6"/>
    <mergeCell ref="B5:B6"/>
    <mergeCell ref="C5:C6"/>
    <mergeCell ref="E5:E6"/>
    <mergeCell ref="F5:F6"/>
    <mergeCell ref="M5:M6"/>
    <mergeCell ref="N5:N6"/>
    <mergeCell ref="O5:O6"/>
    <mergeCell ref="P5:P6"/>
    <mergeCell ref="L3:L4"/>
    <mergeCell ref="M3:M4"/>
    <mergeCell ref="H7:H8"/>
    <mergeCell ref="I7:I8"/>
    <mergeCell ref="K7:K8"/>
    <mergeCell ref="L7:L8"/>
    <mergeCell ref="J5:J6"/>
    <mergeCell ref="K5:K6"/>
    <mergeCell ref="L5:L6"/>
    <mergeCell ref="M7:M8"/>
    <mergeCell ref="Q3:Q4"/>
    <mergeCell ref="R3:R4"/>
    <mergeCell ref="I3:I4"/>
    <mergeCell ref="K3:K4"/>
    <mergeCell ref="J3:J4"/>
    <mergeCell ref="G5:G6"/>
    <mergeCell ref="H5:H6"/>
    <mergeCell ref="I5:I6"/>
    <mergeCell ref="N3:N4"/>
    <mergeCell ref="O3:O4"/>
    <mergeCell ref="E3:E4"/>
    <mergeCell ref="F3:F4"/>
    <mergeCell ref="G3:G4"/>
    <mergeCell ref="H3:H4"/>
    <mergeCell ref="A2:T2"/>
    <mergeCell ref="A3:A4"/>
    <mergeCell ref="B3:B4"/>
    <mergeCell ref="C3:C4"/>
    <mergeCell ref="D3:D4"/>
    <mergeCell ref="P3:P4"/>
  </mergeCells>
  <printOptions/>
  <pageMargins left="0.29527559055118113" right="0" top="0" bottom="0" header="0.31496062992125984" footer="0.3149606299212598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49"/>
  <sheetViews>
    <sheetView zoomScalePageLayoutView="0" workbookViewId="0" topLeftCell="A1">
      <selection activeCell="A2" sqref="A2:T2"/>
    </sheetView>
  </sheetViews>
  <sheetFormatPr defaultColWidth="11.421875" defaultRowHeight="12.75"/>
  <cols>
    <col min="1" max="1" width="4.28125" style="18" customWidth="1"/>
    <col min="2" max="2" width="13.8515625" style="18" customWidth="1"/>
    <col min="3" max="3" width="12.7109375" style="18" customWidth="1"/>
    <col min="4" max="4" width="15.421875" style="19" customWidth="1"/>
    <col min="5" max="5" width="8.00390625" style="18" customWidth="1"/>
    <col min="6" max="6" width="6.00390625" style="18" customWidth="1"/>
    <col min="7" max="7" width="11.7109375" style="20" customWidth="1"/>
    <col min="8" max="8" width="6.00390625" style="18" bestFit="1" customWidth="1"/>
    <col min="9" max="9" width="8.57421875" style="18" bestFit="1" customWidth="1"/>
    <col min="10" max="10" width="6.00390625" style="18" bestFit="1" customWidth="1"/>
    <col min="11" max="11" width="6.57421875" style="18" bestFit="1" customWidth="1"/>
    <col min="12" max="12" width="6.00390625" style="18" bestFit="1" customWidth="1"/>
    <col min="13" max="13" width="6.57421875" style="18" bestFit="1" customWidth="1"/>
    <col min="14" max="14" width="6.00390625" style="18" bestFit="1" customWidth="1"/>
    <col min="15" max="15" width="6.57421875" style="18" bestFit="1" customWidth="1"/>
    <col min="16" max="16" width="6.00390625" style="18" bestFit="1" customWidth="1"/>
    <col min="17" max="17" width="7.57421875" style="18" bestFit="1" customWidth="1"/>
    <col min="18" max="18" width="6.00390625" style="18" bestFit="1" customWidth="1"/>
    <col min="19" max="19" width="6.57421875" style="18" bestFit="1" customWidth="1"/>
    <col min="20" max="20" width="7.8515625" style="18" customWidth="1"/>
    <col min="21" max="16384" width="11.421875" style="18" customWidth="1"/>
  </cols>
  <sheetData>
    <row r="1" ht="69" customHeight="1"/>
    <row r="2" spans="1:20" ht="18.75" customHeight="1">
      <c r="A2" s="75" t="s">
        <v>463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11.25" customHeight="1">
      <c r="A3" s="76" t="s">
        <v>101</v>
      </c>
      <c r="B3" s="76" t="s">
        <v>102</v>
      </c>
      <c r="C3" s="76" t="s">
        <v>103</v>
      </c>
      <c r="D3" s="77" t="s">
        <v>104</v>
      </c>
      <c r="E3" s="76" t="s">
        <v>105</v>
      </c>
      <c r="F3" s="76" t="s">
        <v>106</v>
      </c>
      <c r="G3" s="76" t="s">
        <v>107</v>
      </c>
      <c r="H3" s="81">
        <v>1</v>
      </c>
      <c r="I3" s="80" t="s">
        <v>108</v>
      </c>
      <c r="J3" s="81">
        <v>2</v>
      </c>
      <c r="K3" s="80" t="s">
        <v>108</v>
      </c>
      <c r="L3" s="81">
        <v>3</v>
      </c>
      <c r="M3" s="80" t="s">
        <v>108</v>
      </c>
      <c r="N3" s="81">
        <v>4</v>
      </c>
      <c r="O3" s="80" t="s">
        <v>108</v>
      </c>
      <c r="P3" s="81">
        <v>5</v>
      </c>
      <c r="Q3" s="80" t="s">
        <v>108</v>
      </c>
      <c r="R3" s="81">
        <v>6</v>
      </c>
      <c r="S3" s="80" t="s">
        <v>108</v>
      </c>
      <c r="T3" s="94" t="s">
        <v>109</v>
      </c>
      <c r="U3" s="20"/>
    </row>
    <row r="4" spans="1:21" ht="11.25" customHeight="1">
      <c r="A4" s="76"/>
      <c r="B4" s="76"/>
      <c r="C4" s="76"/>
      <c r="D4" s="78"/>
      <c r="E4" s="76"/>
      <c r="F4" s="76"/>
      <c r="G4" s="76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95"/>
      <c r="U4" s="20"/>
    </row>
    <row r="5" spans="1:21" ht="12" customHeight="1">
      <c r="A5" s="50">
        <v>1</v>
      </c>
      <c r="B5" s="51" t="s">
        <v>94</v>
      </c>
      <c r="C5" s="63" t="s">
        <v>450</v>
      </c>
      <c r="D5" s="23" t="s">
        <v>111</v>
      </c>
      <c r="E5" s="53">
        <f>SUM(H5,J5,L5,N5,P5,R5)-T5</f>
        <v>721</v>
      </c>
      <c r="F5" s="55">
        <v>23</v>
      </c>
      <c r="G5" s="69" t="s">
        <v>112</v>
      </c>
      <c r="H5" s="72">
        <v>120</v>
      </c>
      <c r="I5" s="49">
        <v>12.184</v>
      </c>
      <c r="J5" s="72">
        <v>120</v>
      </c>
      <c r="K5" s="57"/>
      <c r="L5" s="72">
        <v>120</v>
      </c>
      <c r="M5" s="57">
        <v>12.225</v>
      </c>
      <c r="N5" s="66">
        <v>121</v>
      </c>
      <c r="O5" s="82">
        <v>12.116</v>
      </c>
      <c r="P5" s="66">
        <v>121</v>
      </c>
      <c r="Q5" s="57">
        <v>12.183</v>
      </c>
      <c r="R5" s="72">
        <v>119</v>
      </c>
      <c r="S5" s="49">
        <v>12.246</v>
      </c>
      <c r="T5" s="59"/>
      <c r="U5" s="20"/>
    </row>
    <row r="6" spans="1:21" ht="12" customHeight="1">
      <c r="A6" s="50"/>
      <c r="B6" s="51"/>
      <c r="C6" s="63"/>
      <c r="D6" s="24" t="s">
        <v>113</v>
      </c>
      <c r="E6" s="54"/>
      <c r="F6" s="55"/>
      <c r="G6" s="69"/>
      <c r="H6" s="72"/>
      <c r="I6" s="49"/>
      <c r="J6" s="72"/>
      <c r="K6" s="58"/>
      <c r="L6" s="72"/>
      <c r="M6" s="58"/>
      <c r="N6" s="66"/>
      <c r="O6" s="82"/>
      <c r="P6" s="66"/>
      <c r="Q6" s="58"/>
      <c r="R6" s="72"/>
      <c r="S6" s="49"/>
      <c r="T6" s="60"/>
      <c r="U6" s="20"/>
    </row>
    <row r="7" spans="1:21" ht="12.75" customHeight="1">
      <c r="A7" s="50">
        <v>2</v>
      </c>
      <c r="B7" s="51" t="s">
        <v>133</v>
      </c>
      <c r="C7" s="63" t="s">
        <v>134</v>
      </c>
      <c r="D7" s="21" t="s">
        <v>135</v>
      </c>
      <c r="E7" s="53">
        <f>SUM(H7,J7,L7,N7,P7,R7)-T7</f>
        <v>711</v>
      </c>
      <c r="F7" s="55">
        <v>1</v>
      </c>
      <c r="G7" s="69" t="s">
        <v>205</v>
      </c>
      <c r="H7" s="48">
        <v>119</v>
      </c>
      <c r="I7" s="82">
        <v>12.125</v>
      </c>
      <c r="J7" s="48">
        <v>118</v>
      </c>
      <c r="K7" s="98">
        <v>12.333</v>
      </c>
      <c r="L7" s="48">
        <v>119</v>
      </c>
      <c r="M7" s="98">
        <v>12.211</v>
      </c>
      <c r="N7" s="48">
        <v>118</v>
      </c>
      <c r="O7" s="49">
        <v>12.285</v>
      </c>
      <c r="P7" s="48">
        <v>118</v>
      </c>
      <c r="Q7" s="98">
        <v>12.115</v>
      </c>
      <c r="R7" s="72">
        <v>119</v>
      </c>
      <c r="S7" s="90">
        <v>12.092</v>
      </c>
      <c r="T7" s="59"/>
      <c r="U7" s="20"/>
    </row>
    <row r="8" spans="1:21" ht="12.75" customHeight="1">
      <c r="A8" s="50"/>
      <c r="B8" s="51"/>
      <c r="C8" s="63"/>
      <c r="D8" s="22" t="s">
        <v>454</v>
      </c>
      <c r="E8" s="54"/>
      <c r="F8" s="55"/>
      <c r="G8" s="69"/>
      <c r="H8" s="48"/>
      <c r="I8" s="82"/>
      <c r="J8" s="48"/>
      <c r="K8" s="99"/>
      <c r="L8" s="48"/>
      <c r="M8" s="99"/>
      <c r="N8" s="48"/>
      <c r="O8" s="49"/>
      <c r="P8" s="48"/>
      <c r="Q8" s="99"/>
      <c r="R8" s="72"/>
      <c r="S8" s="90"/>
      <c r="T8" s="60"/>
      <c r="U8" s="20"/>
    </row>
    <row r="9" spans="1:21" ht="12.75" customHeight="1">
      <c r="A9" s="50">
        <v>3</v>
      </c>
      <c r="B9" s="51" t="s">
        <v>401</v>
      </c>
      <c r="C9" s="63" t="s">
        <v>402</v>
      </c>
      <c r="D9" s="23" t="s">
        <v>131</v>
      </c>
      <c r="E9" s="53">
        <f>SUM(H9,J9,L9,N9,P9,R9)-T9</f>
        <v>697</v>
      </c>
      <c r="F9" s="55">
        <v>0</v>
      </c>
      <c r="G9" s="69" t="s">
        <v>464</v>
      </c>
      <c r="H9" s="48">
        <v>114</v>
      </c>
      <c r="I9" s="49"/>
      <c r="J9" s="48">
        <v>117</v>
      </c>
      <c r="K9" s="57">
        <v>12.422</v>
      </c>
      <c r="L9" s="48">
        <v>118</v>
      </c>
      <c r="M9" s="57">
        <v>12.352</v>
      </c>
      <c r="N9" s="48">
        <v>116</v>
      </c>
      <c r="O9" s="49">
        <v>12.663</v>
      </c>
      <c r="P9" s="48">
        <v>116</v>
      </c>
      <c r="Q9" s="57">
        <v>12.686</v>
      </c>
      <c r="R9" s="48">
        <v>116</v>
      </c>
      <c r="S9" s="49">
        <v>12.636</v>
      </c>
      <c r="T9" s="59"/>
      <c r="U9" s="20"/>
    </row>
    <row r="10" spans="1:21" ht="12.75" customHeight="1">
      <c r="A10" s="50"/>
      <c r="B10" s="51"/>
      <c r="C10" s="63"/>
      <c r="D10" s="24" t="s">
        <v>220</v>
      </c>
      <c r="E10" s="54"/>
      <c r="F10" s="55"/>
      <c r="G10" s="69"/>
      <c r="H10" s="48"/>
      <c r="I10" s="49"/>
      <c r="J10" s="48"/>
      <c r="K10" s="58"/>
      <c r="L10" s="48"/>
      <c r="M10" s="58"/>
      <c r="N10" s="48"/>
      <c r="O10" s="49"/>
      <c r="P10" s="48"/>
      <c r="Q10" s="58"/>
      <c r="R10" s="48"/>
      <c r="S10" s="49"/>
      <c r="T10" s="60"/>
      <c r="U10" s="20"/>
    </row>
    <row r="11" spans="1:21" ht="12.75" customHeight="1">
      <c r="A11" s="50">
        <v>4</v>
      </c>
      <c r="B11" s="51" t="s">
        <v>448</v>
      </c>
      <c r="C11" s="52" t="s">
        <v>452</v>
      </c>
      <c r="D11" s="23" t="s">
        <v>158</v>
      </c>
      <c r="E11" s="53">
        <f>SUM(H11,J11,L11,N11,P11,R11)-T11</f>
        <v>695</v>
      </c>
      <c r="F11" s="55">
        <v>19</v>
      </c>
      <c r="G11" s="69" t="s">
        <v>466</v>
      </c>
      <c r="H11" s="48">
        <v>112</v>
      </c>
      <c r="I11" s="49">
        <v>12.61</v>
      </c>
      <c r="J11" s="48">
        <v>118</v>
      </c>
      <c r="K11" s="49">
        <v>12.387</v>
      </c>
      <c r="L11" s="48">
        <v>116</v>
      </c>
      <c r="M11" s="49">
        <v>12.387</v>
      </c>
      <c r="N11" s="48">
        <v>115</v>
      </c>
      <c r="O11" s="49">
        <v>12.511</v>
      </c>
      <c r="P11" s="48">
        <v>115</v>
      </c>
      <c r="Q11" s="49">
        <v>12.477</v>
      </c>
      <c r="R11" s="72">
        <v>119</v>
      </c>
      <c r="S11" s="49">
        <v>12.405</v>
      </c>
      <c r="T11" s="59"/>
      <c r="U11" s="20"/>
    </row>
    <row r="12" spans="1:21" ht="12.75" customHeight="1">
      <c r="A12" s="50"/>
      <c r="B12" s="51"/>
      <c r="C12" s="52"/>
      <c r="D12" s="24" t="s">
        <v>159</v>
      </c>
      <c r="E12" s="54"/>
      <c r="F12" s="55"/>
      <c r="G12" s="69"/>
      <c r="H12" s="48"/>
      <c r="I12" s="49"/>
      <c r="J12" s="48"/>
      <c r="K12" s="49"/>
      <c r="L12" s="48"/>
      <c r="M12" s="49"/>
      <c r="N12" s="48"/>
      <c r="O12" s="49"/>
      <c r="P12" s="48"/>
      <c r="Q12" s="49"/>
      <c r="R12" s="72"/>
      <c r="S12" s="49"/>
      <c r="T12" s="60"/>
      <c r="U12" s="20"/>
    </row>
    <row r="13" spans="1:21" ht="12.75" customHeight="1">
      <c r="A13" s="50">
        <v>5</v>
      </c>
      <c r="B13" s="51" t="s">
        <v>126</v>
      </c>
      <c r="C13" s="63" t="s">
        <v>127</v>
      </c>
      <c r="D13" s="23" t="s">
        <v>128</v>
      </c>
      <c r="E13" s="53">
        <f>SUM(H13,J13,L13,N13,P13,R13)-T13</f>
        <v>694</v>
      </c>
      <c r="F13" s="55">
        <v>0</v>
      </c>
      <c r="G13" s="69" t="s">
        <v>112</v>
      </c>
      <c r="H13" s="48">
        <v>117</v>
      </c>
      <c r="I13" s="49">
        <v>12.41</v>
      </c>
      <c r="J13" s="48">
        <v>118</v>
      </c>
      <c r="K13" s="49">
        <v>12.373</v>
      </c>
      <c r="L13" s="48">
        <v>114</v>
      </c>
      <c r="M13" s="49">
        <v>12.472</v>
      </c>
      <c r="N13" s="48">
        <v>115</v>
      </c>
      <c r="O13" s="49">
        <v>12.513</v>
      </c>
      <c r="P13" s="48">
        <v>113</v>
      </c>
      <c r="Q13" s="49"/>
      <c r="R13" s="48">
        <v>117</v>
      </c>
      <c r="S13" s="49">
        <v>12.363</v>
      </c>
      <c r="T13" s="59"/>
      <c r="U13" s="20"/>
    </row>
    <row r="14" spans="1:21" ht="12.75" customHeight="1">
      <c r="A14" s="50"/>
      <c r="B14" s="51"/>
      <c r="C14" s="63"/>
      <c r="D14" s="24" t="s">
        <v>129</v>
      </c>
      <c r="E14" s="54"/>
      <c r="F14" s="55"/>
      <c r="G14" s="69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60"/>
      <c r="U14" s="20"/>
    </row>
    <row r="15" spans="1:21" ht="12.75" customHeight="1">
      <c r="A15" s="50">
        <v>6</v>
      </c>
      <c r="B15" s="51" t="s">
        <v>137</v>
      </c>
      <c r="C15" s="52" t="s">
        <v>134</v>
      </c>
      <c r="D15" s="23" t="s">
        <v>139</v>
      </c>
      <c r="E15" s="53">
        <f>SUM(H15,J15,L15,N15,P15,R15)-T15</f>
        <v>693</v>
      </c>
      <c r="F15" s="55">
        <v>24</v>
      </c>
      <c r="G15" s="69" t="s">
        <v>112</v>
      </c>
      <c r="H15" s="48">
        <v>115</v>
      </c>
      <c r="I15" s="57">
        <v>12.506</v>
      </c>
      <c r="J15" s="48">
        <v>112</v>
      </c>
      <c r="K15" s="49">
        <v>12.775</v>
      </c>
      <c r="L15" s="48">
        <v>115</v>
      </c>
      <c r="M15" s="49">
        <v>12.553</v>
      </c>
      <c r="N15" s="48">
        <v>115</v>
      </c>
      <c r="O15" s="49">
        <v>12.466</v>
      </c>
      <c r="P15" s="48">
        <v>118</v>
      </c>
      <c r="Q15" s="49">
        <v>12.33</v>
      </c>
      <c r="R15" s="48">
        <v>118</v>
      </c>
      <c r="S15" s="49"/>
      <c r="T15" s="59"/>
      <c r="U15" s="20"/>
    </row>
    <row r="16" spans="1:21" ht="12.75" customHeight="1">
      <c r="A16" s="50"/>
      <c r="B16" s="51"/>
      <c r="C16" s="52"/>
      <c r="D16" s="24" t="s">
        <v>138</v>
      </c>
      <c r="E16" s="54"/>
      <c r="F16" s="55"/>
      <c r="G16" s="69"/>
      <c r="H16" s="48"/>
      <c r="I16" s="58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60"/>
      <c r="U16" s="20"/>
    </row>
    <row r="17" spans="1:21" ht="12.75" customHeight="1">
      <c r="A17" s="50">
        <v>7</v>
      </c>
      <c r="B17" s="51" t="s">
        <v>405</v>
      </c>
      <c r="C17" s="52" t="s">
        <v>461</v>
      </c>
      <c r="D17" s="23" t="s">
        <v>145</v>
      </c>
      <c r="E17" s="53">
        <f>SUM(H17,J17,L17,N17,P17,R17)-T17</f>
        <v>690</v>
      </c>
      <c r="F17" s="67">
        <v>24</v>
      </c>
      <c r="G17" s="69" t="s">
        <v>112</v>
      </c>
      <c r="H17" s="48">
        <v>116</v>
      </c>
      <c r="I17" s="49">
        <v>12.568</v>
      </c>
      <c r="J17" s="48">
        <v>117</v>
      </c>
      <c r="K17" s="49">
        <v>12.514</v>
      </c>
      <c r="L17" s="48">
        <v>114</v>
      </c>
      <c r="M17" s="49">
        <v>12.643</v>
      </c>
      <c r="N17" s="48">
        <v>114</v>
      </c>
      <c r="O17" s="49">
        <v>12.724</v>
      </c>
      <c r="P17" s="48">
        <v>113</v>
      </c>
      <c r="Q17" s="49">
        <v>12.775</v>
      </c>
      <c r="R17" s="48">
        <v>116</v>
      </c>
      <c r="S17" s="49">
        <v>12.435</v>
      </c>
      <c r="T17" s="59"/>
      <c r="U17" s="20"/>
    </row>
    <row r="18" spans="1:21" ht="12.75" customHeight="1">
      <c r="A18" s="50"/>
      <c r="B18" s="51"/>
      <c r="C18" s="52"/>
      <c r="D18" s="24" t="s">
        <v>146</v>
      </c>
      <c r="E18" s="54"/>
      <c r="F18" s="68"/>
      <c r="G18" s="69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60"/>
      <c r="U18" s="20"/>
    </row>
    <row r="19" spans="1:21" ht="12.75" customHeight="1">
      <c r="A19" s="50">
        <v>8</v>
      </c>
      <c r="B19" s="51" t="s">
        <v>114</v>
      </c>
      <c r="C19" s="52" t="s">
        <v>115</v>
      </c>
      <c r="D19" s="21" t="s">
        <v>118</v>
      </c>
      <c r="E19" s="53">
        <f>SUM(H19,J19,L19,N19,P19,R19)-T19</f>
        <v>687</v>
      </c>
      <c r="F19" s="55">
        <v>34</v>
      </c>
      <c r="G19" s="56" t="s">
        <v>112</v>
      </c>
      <c r="H19" s="48">
        <v>115</v>
      </c>
      <c r="I19" s="49">
        <v>12.677</v>
      </c>
      <c r="J19" s="48">
        <v>114</v>
      </c>
      <c r="K19" s="49">
        <v>12.699</v>
      </c>
      <c r="L19" s="48">
        <v>116</v>
      </c>
      <c r="M19" s="49">
        <v>12.698</v>
      </c>
      <c r="N19" s="48">
        <v>114</v>
      </c>
      <c r="O19" s="49">
        <v>12.818</v>
      </c>
      <c r="P19" s="48">
        <v>115</v>
      </c>
      <c r="Q19" s="49">
        <v>12.733</v>
      </c>
      <c r="R19" s="48">
        <v>113</v>
      </c>
      <c r="S19" s="49">
        <v>12.905</v>
      </c>
      <c r="T19" s="59"/>
      <c r="U19" s="20"/>
    </row>
    <row r="20" spans="1:21" ht="12.75" customHeight="1">
      <c r="A20" s="50"/>
      <c r="B20" s="51"/>
      <c r="C20" s="52"/>
      <c r="D20" s="22" t="s">
        <v>116</v>
      </c>
      <c r="E20" s="54"/>
      <c r="F20" s="55"/>
      <c r="G20" s="5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60"/>
      <c r="U20" s="20"/>
    </row>
    <row r="21" spans="1:21" ht="12.75" customHeight="1">
      <c r="A21" s="50">
        <v>9</v>
      </c>
      <c r="B21" s="51" t="s">
        <v>140</v>
      </c>
      <c r="C21" s="63" t="s">
        <v>402</v>
      </c>
      <c r="D21" s="23" t="s">
        <v>142</v>
      </c>
      <c r="E21" s="53">
        <f>SUM(H21,J21,L21,N21,P21,R21)-T21</f>
        <v>684</v>
      </c>
      <c r="F21" s="55">
        <v>32</v>
      </c>
      <c r="G21" s="56" t="s">
        <v>205</v>
      </c>
      <c r="H21" s="48">
        <v>114</v>
      </c>
      <c r="I21" s="49">
        <v>12.561</v>
      </c>
      <c r="J21" s="48">
        <v>110</v>
      </c>
      <c r="K21" s="49">
        <v>12.7</v>
      </c>
      <c r="L21" s="48">
        <v>113</v>
      </c>
      <c r="M21" s="57">
        <v>12.525</v>
      </c>
      <c r="N21" s="48">
        <v>114</v>
      </c>
      <c r="O21" s="49">
        <v>12.489</v>
      </c>
      <c r="P21" s="48">
        <v>115</v>
      </c>
      <c r="Q21" s="57">
        <v>12.463</v>
      </c>
      <c r="R21" s="48">
        <v>118</v>
      </c>
      <c r="S21" s="49">
        <v>12.312</v>
      </c>
      <c r="T21" s="59"/>
      <c r="U21" s="20"/>
    </row>
    <row r="22" spans="1:21" ht="12.75" customHeight="1">
      <c r="A22" s="50"/>
      <c r="B22" s="51"/>
      <c r="C22" s="63"/>
      <c r="D22" s="24" t="s">
        <v>143</v>
      </c>
      <c r="E22" s="54"/>
      <c r="F22" s="55"/>
      <c r="G22" s="56"/>
      <c r="H22" s="48"/>
      <c r="I22" s="49"/>
      <c r="J22" s="48"/>
      <c r="K22" s="49"/>
      <c r="L22" s="48"/>
      <c r="M22" s="58"/>
      <c r="N22" s="48"/>
      <c r="O22" s="49"/>
      <c r="P22" s="48"/>
      <c r="Q22" s="58"/>
      <c r="R22" s="48"/>
      <c r="S22" s="49"/>
      <c r="T22" s="60"/>
      <c r="U22" s="20"/>
    </row>
    <row r="23" spans="1:21" ht="12.75" customHeight="1">
      <c r="A23" s="50">
        <v>10</v>
      </c>
      <c r="B23" s="51" t="s">
        <v>445</v>
      </c>
      <c r="C23" s="52" t="s">
        <v>402</v>
      </c>
      <c r="D23" s="23" t="s">
        <v>156</v>
      </c>
      <c r="E23" s="53">
        <f>SUM(H23,J23,L23,N23,P23,R23)-T23</f>
        <v>680</v>
      </c>
      <c r="F23" s="55">
        <v>42</v>
      </c>
      <c r="G23" s="56" t="s">
        <v>112</v>
      </c>
      <c r="H23" s="48">
        <v>113</v>
      </c>
      <c r="I23" s="49">
        <v>12.633</v>
      </c>
      <c r="J23" s="48">
        <v>113</v>
      </c>
      <c r="K23" s="49">
        <v>12.947</v>
      </c>
      <c r="L23" s="48">
        <v>116</v>
      </c>
      <c r="M23" s="49">
        <v>12.683</v>
      </c>
      <c r="N23" s="48">
        <v>113</v>
      </c>
      <c r="O23" s="49"/>
      <c r="P23" s="48">
        <v>114</v>
      </c>
      <c r="Q23" s="49">
        <v>12.586</v>
      </c>
      <c r="R23" s="48">
        <v>111</v>
      </c>
      <c r="S23" s="49">
        <v>12.8</v>
      </c>
      <c r="T23" s="59"/>
      <c r="U23" s="20"/>
    </row>
    <row r="24" spans="1:21" ht="12.75" customHeight="1">
      <c r="A24" s="50"/>
      <c r="B24" s="51"/>
      <c r="C24" s="52"/>
      <c r="D24" s="24" t="s">
        <v>155</v>
      </c>
      <c r="E24" s="54"/>
      <c r="F24" s="55"/>
      <c r="G24" s="56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60"/>
      <c r="U24" s="20"/>
    </row>
    <row r="25" spans="1:21" ht="12.75" customHeight="1">
      <c r="A25" s="50">
        <v>11</v>
      </c>
      <c r="B25" s="51" t="s">
        <v>465</v>
      </c>
      <c r="C25" s="63" t="s">
        <v>452</v>
      </c>
      <c r="D25" s="23" t="s">
        <v>152</v>
      </c>
      <c r="E25" s="53">
        <f>SUM(H25,J25,L25,N25,P25,R25)-T25</f>
        <v>664</v>
      </c>
      <c r="F25" s="55">
        <v>0</v>
      </c>
      <c r="G25" s="56" t="s">
        <v>466</v>
      </c>
      <c r="H25" s="48">
        <v>116</v>
      </c>
      <c r="I25" s="65">
        <v>12.436</v>
      </c>
      <c r="J25" s="48">
        <v>109</v>
      </c>
      <c r="K25" s="49">
        <v>12.504</v>
      </c>
      <c r="L25" s="48">
        <v>113</v>
      </c>
      <c r="M25" s="49"/>
      <c r="N25" s="48">
        <v>105</v>
      </c>
      <c r="O25" s="49">
        <v>12.513</v>
      </c>
      <c r="P25" s="48">
        <v>114</v>
      </c>
      <c r="Q25" s="49">
        <v>12.508</v>
      </c>
      <c r="R25" s="48">
        <v>107</v>
      </c>
      <c r="S25" s="49">
        <v>12.67</v>
      </c>
      <c r="T25" s="59"/>
      <c r="U25" s="20"/>
    </row>
    <row r="26" spans="1:21" ht="12.75" customHeight="1">
      <c r="A26" s="50"/>
      <c r="B26" s="51"/>
      <c r="C26" s="63"/>
      <c r="D26" s="24" t="s">
        <v>153</v>
      </c>
      <c r="E26" s="54"/>
      <c r="F26" s="55"/>
      <c r="G26" s="56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60"/>
      <c r="U26" s="20"/>
    </row>
    <row r="27" spans="1:21" ht="12.75" customHeight="1">
      <c r="A27" s="50">
        <v>12</v>
      </c>
      <c r="B27" s="51" t="s">
        <v>147</v>
      </c>
      <c r="C27" s="52" t="s">
        <v>115</v>
      </c>
      <c r="D27" s="23" t="s">
        <v>149</v>
      </c>
      <c r="E27" s="53">
        <f>SUM(H27,J27,L27,N27,P27,R27)-T27</f>
        <v>650</v>
      </c>
      <c r="F27" s="55">
        <v>24</v>
      </c>
      <c r="G27" s="56" t="s">
        <v>112</v>
      </c>
      <c r="H27" s="48">
        <v>107</v>
      </c>
      <c r="I27" s="49">
        <v>12.954</v>
      </c>
      <c r="J27" s="48">
        <v>111</v>
      </c>
      <c r="K27" s="49">
        <v>12.911</v>
      </c>
      <c r="L27" s="48">
        <v>108</v>
      </c>
      <c r="M27" s="49">
        <v>13.062</v>
      </c>
      <c r="N27" s="48">
        <v>106</v>
      </c>
      <c r="O27" s="57">
        <v>13.347</v>
      </c>
      <c r="P27" s="48">
        <v>107</v>
      </c>
      <c r="Q27" s="49">
        <v>13.184</v>
      </c>
      <c r="R27" s="48">
        <v>111</v>
      </c>
      <c r="S27" s="57">
        <v>13.149</v>
      </c>
      <c r="T27" s="59"/>
      <c r="U27" s="20"/>
    </row>
    <row r="28" spans="1:21" ht="12.75" customHeight="1">
      <c r="A28" s="50"/>
      <c r="B28" s="51"/>
      <c r="C28" s="52"/>
      <c r="D28" s="24" t="s">
        <v>460</v>
      </c>
      <c r="E28" s="54"/>
      <c r="F28" s="55"/>
      <c r="G28" s="56"/>
      <c r="H28" s="48"/>
      <c r="I28" s="49"/>
      <c r="J28" s="48"/>
      <c r="K28" s="49"/>
      <c r="L28" s="48"/>
      <c r="M28" s="49"/>
      <c r="N28" s="48"/>
      <c r="O28" s="58"/>
      <c r="P28" s="48"/>
      <c r="Q28" s="49"/>
      <c r="R28" s="48"/>
      <c r="S28" s="58"/>
      <c r="T28" s="60"/>
      <c r="U28" s="20"/>
    </row>
    <row r="29" spans="1:21" ht="12.75" customHeight="1">
      <c r="A29" s="50">
        <v>13</v>
      </c>
      <c r="B29" s="51" t="s">
        <v>166</v>
      </c>
      <c r="C29" s="52" t="s">
        <v>167</v>
      </c>
      <c r="D29" s="23" t="s">
        <v>168</v>
      </c>
      <c r="E29" s="53">
        <f>SUM(H29,J29,L29,N29,P29,R29)-T29</f>
        <v>647</v>
      </c>
      <c r="F29" s="55">
        <v>7</v>
      </c>
      <c r="G29" s="56" t="s">
        <v>112</v>
      </c>
      <c r="H29" s="48">
        <v>110</v>
      </c>
      <c r="I29" s="49">
        <v>13.002</v>
      </c>
      <c r="J29" s="48">
        <v>106</v>
      </c>
      <c r="K29" s="49">
        <v>13.379</v>
      </c>
      <c r="L29" s="48">
        <v>106</v>
      </c>
      <c r="M29" s="49">
        <v>13.522</v>
      </c>
      <c r="N29" s="48">
        <v>104</v>
      </c>
      <c r="O29" s="49">
        <v>13.339</v>
      </c>
      <c r="P29" s="48">
        <v>109</v>
      </c>
      <c r="Q29" s="49">
        <v>12.945</v>
      </c>
      <c r="R29" s="48">
        <v>112</v>
      </c>
      <c r="S29" s="49">
        <v>12.917</v>
      </c>
      <c r="T29" s="92"/>
      <c r="U29" s="20"/>
    </row>
    <row r="30" spans="1:21" ht="12.75" customHeight="1">
      <c r="A30" s="50"/>
      <c r="B30" s="51"/>
      <c r="C30" s="52"/>
      <c r="D30" s="24" t="s">
        <v>169</v>
      </c>
      <c r="E30" s="54"/>
      <c r="F30" s="55"/>
      <c r="G30" s="56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93"/>
      <c r="U30" s="20"/>
    </row>
    <row r="31" spans="1:21" ht="12.75" customHeight="1">
      <c r="A31" s="50">
        <v>14</v>
      </c>
      <c r="B31" s="51" t="s">
        <v>176</v>
      </c>
      <c r="C31" s="52" t="s">
        <v>402</v>
      </c>
      <c r="D31" s="21" t="s">
        <v>178</v>
      </c>
      <c r="E31" s="53">
        <f>SUM(H31,J31,L31,N31,P31,R31)-T31</f>
        <v>596</v>
      </c>
      <c r="F31" s="55">
        <v>3</v>
      </c>
      <c r="G31" s="56" t="s">
        <v>112</v>
      </c>
      <c r="H31" s="48">
        <v>94</v>
      </c>
      <c r="I31" s="49">
        <v>14.359</v>
      </c>
      <c r="J31" s="48">
        <v>103</v>
      </c>
      <c r="K31" s="49">
        <v>13.492</v>
      </c>
      <c r="L31" s="48">
        <v>105</v>
      </c>
      <c r="M31" s="49">
        <v>13.26</v>
      </c>
      <c r="N31" s="48">
        <v>98</v>
      </c>
      <c r="O31" s="49">
        <v>13.945</v>
      </c>
      <c r="P31" s="48">
        <v>96</v>
      </c>
      <c r="Q31" s="49">
        <v>14.414</v>
      </c>
      <c r="R31" s="48">
        <v>100</v>
      </c>
      <c r="S31" s="49">
        <v>13.456</v>
      </c>
      <c r="T31" s="92"/>
      <c r="U31" s="20"/>
    </row>
    <row r="32" spans="1:21" ht="12.75" customHeight="1">
      <c r="A32" s="50"/>
      <c r="B32" s="51"/>
      <c r="C32" s="52"/>
      <c r="D32" s="22" t="s">
        <v>179</v>
      </c>
      <c r="E32" s="54"/>
      <c r="F32" s="55"/>
      <c r="G32" s="56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93"/>
      <c r="U32" s="20"/>
    </row>
    <row r="33" spans="1:21" ht="12.75" customHeight="1">
      <c r="A33" s="50">
        <v>15</v>
      </c>
      <c r="B33" s="51" t="s">
        <v>467</v>
      </c>
      <c r="C33" s="52" t="s">
        <v>468</v>
      </c>
      <c r="D33" s="23" t="s">
        <v>469</v>
      </c>
      <c r="E33" s="53">
        <f>SUM(H33,J33,L33,N33,P33,R33)-T33</f>
        <v>584</v>
      </c>
      <c r="F33" s="55">
        <v>23</v>
      </c>
      <c r="G33" s="56" t="s">
        <v>197</v>
      </c>
      <c r="H33" s="48">
        <v>101</v>
      </c>
      <c r="I33" s="49">
        <v>13.321</v>
      </c>
      <c r="J33" s="48">
        <v>92</v>
      </c>
      <c r="K33" s="65">
        <v>13.603</v>
      </c>
      <c r="L33" s="48">
        <v>98</v>
      </c>
      <c r="M33" s="49">
        <v>13.217</v>
      </c>
      <c r="N33" s="48">
        <v>99</v>
      </c>
      <c r="O33" s="49">
        <v>13.223</v>
      </c>
      <c r="P33" s="48">
        <v>97</v>
      </c>
      <c r="Q33" s="49">
        <v>13.467</v>
      </c>
      <c r="R33" s="48">
        <v>97</v>
      </c>
      <c r="S33" s="49"/>
      <c r="T33" s="92"/>
      <c r="U33" s="20"/>
    </row>
    <row r="34" spans="1:21" ht="12.75" customHeight="1">
      <c r="A34" s="50"/>
      <c r="B34" s="51"/>
      <c r="C34" s="52"/>
      <c r="D34" s="24" t="s">
        <v>470</v>
      </c>
      <c r="E34" s="54"/>
      <c r="F34" s="55"/>
      <c r="G34" s="56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93"/>
      <c r="U34" s="20"/>
    </row>
    <row r="35" spans="1:21" ht="12.75" customHeight="1">
      <c r="A35" s="50">
        <v>16</v>
      </c>
      <c r="B35" s="51" t="s">
        <v>416</v>
      </c>
      <c r="C35" s="63" t="s">
        <v>134</v>
      </c>
      <c r="D35" s="21" t="s">
        <v>191</v>
      </c>
      <c r="E35" s="53">
        <f>SUM(H35,J35,L35,N35,P35,R35)-T35</f>
        <v>561</v>
      </c>
      <c r="F35" s="55">
        <v>21</v>
      </c>
      <c r="G35" s="56" t="s">
        <v>112</v>
      </c>
      <c r="H35" s="48">
        <v>93</v>
      </c>
      <c r="I35" s="49">
        <v>13.784</v>
      </c>
      <c r="J35" s="48">
        <v>90</v>
      </c>
      <c r="K35" s="49">
        <v>13.896</v>
      </c>
      <c r="L35" s="48">
        <v>94</v>
      </c>
      <c r="M35" s="49">
        <v>13.833</v>
      </c>
      <c r="N35" s="48">
        <v>98</v>
      </c>
      <c r="O35" s="49">
        <v>13.431</v>
      </c>
      <c r="P35" s="48">
        <v>96</v>
      </c>
      <c r="Q35" s="49">
        <v>13.663</v>
      </c>
      <c r="R35" s="48">
        <v>90</v>
      </c>
      <c r="S35" s="49">
        <v>14.067</v>
      </c>
      <c r="T35" s="92"/>
      <c r="U35" s="20"/>
    </row>
    <row r="36" spans="1:21" ht="12.75" customHeight="1">
      <c r="A36" s="50"/>
      <c r="B36" s="51"/>
      <c r="C36" s="63"/>
      <c r="D36" s="22" t="s">
        <v>418</v>
      </c>
      <c r="E36" s="54"/>
      <c r="F36" s="55"/>
      <c r="G36" s="56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93"/>
      <c r="U36" s="20"/>
    </row>
    <row r="37" spans="1:21" ht="12.75" customHeight="1">
      <c r="A37" s="50">
        <v>17</v>
      </c>
      <c r="B37" s="51" t="s">
        <v>119</v>
      </c>
      <c r="C37" s="63" t="s">
        <v>120</v>
      </c>
      <c r="D37" s="23" t="s">
        <v>121</v>
      </c>
      <c r="E37" s="53">
        <f>SUM(H37,J37,L37,N37,P37,R37)-T37</f>
        <v>0</v>
      </c>
      <c r="F37" s="67">
        <v>0</v>
      </c>
      <c r="G37" s="102" t="s">
        <v>112</v>
      </c>
      <c r="H37" s="100">
        <v>100</v>
      </c>
      <c r="I37" s="57">
        <v>13.14</v>
      </c>
      <c r="J37" s="100">
        <v>112</v>
      </c>
      <c r="K37" s="57">
        <v>12.527</v>
      </c>
      <c r="L37" s="100">
        <v>113</v>
      </c>
      <c r="M37" s="57">
        <v>12.65</v>
      </c>
      <c r="N37" s="100">
        <v>104</v>
      </c>
      <c r="O37" s="57">
        <v>12.818</v>
      </c>
      <c r="P37" s="100">
        <v>94</v>
      </c>
      <c r="Q37" s="57">
        <v>12.74</v>
      </c>
      <c r="R37" s="100">
        <v>110</v>
      </c>
      <c r="S37" s="57">
        <v>12.668</v>
      </c>
      <c r="T37" s="92">
        <v>633</v>
      </c>
      <c r="U37" s="20"/>
    </row>
    <row r="38" spans="1:21" ht="12.75" customHeight="1">
      <c r="A38" s="50"/>
      <c r="B38" s="51"/>
      <c r="C38" s="63"/>
      <c r="D38" s="24" t="s">
        <v>122</v>
      </c>
      <c r="E38" s="54"/>
      <c r="F38" s="68"/>
      <c r="G38" s="103"/>
      <c r="H38" s="101"/>
      <c r="I38" s="58"/>
      <c r="J38" s="101"/>
      <c r="K38" s="58"/>
      <c r="L38" s="101"/>
      <c r="M38" s="58"/>
      <c r="N38" s="101"/>
      <c r="O38" s="58"/>
      <c r="P38" s="101"/>
      <c r="Q38" s="58"/>
      <c r="R38" s="101"/>
      <c r="S38" s="58"/>
      <c r="T38" s="93"/>
      <c r="U38" s="20"/>
    </row>
    <row r="39" ht="12.75" customHeight="1">
      <c r="G39" s="18"/>
    </row>
    <row r="40" ht="12.75" customHeight="1">
      <c r="G40" s="18"/>
    </row>
    <row r="41" ht="12.75" customHeight="1">
      <c r="G41" s="18"/>
    </row>
    <row r="42" ht="12.75" customHeight="1">
      <c r="G42" s="18"/>
    </row>
    <row r="43" ht="12.75" customHeight="1">
      <c r="G43" s="18"/>
    </row>
    <row r="44" ht="12.75" customHeight="1">
      <c r="G44" s="18"/>
    </row>
    <row r="45" ht="12.75" customHeight="1">
      <c r="G45" s="18"/>
    </row>
    <row r="46" ht="12.75">
      <c r="G46" s="18"/>
    </row>
    <row r="47" ht="12.75" customHeight="1">
      <c r="G47" s="18"/>
    </row>
    <row r="48" ht="12.75">
      <c r="G48" s="18"/>
    </row>
    <row r="49" ht="12.75" customHeight="1">
      <c r="G49" s="18"/>
    </row>
  </sheetData>
  <sheetProtection/>
  <mergeCells count="344"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A2:T2"/>
    <mergeCell ref="A3:A4"/>
    <mergeCell ref="B3:B4"/>
    <mergeCell ref="C3:C4"/>
    <mergeCell ref="D3:D4"/>
    <mergeCell ref="P3:P4"/>
    <mergeCell ref="Q3:Q4"/>
    <mergeCell ref="R3:R4"/>
    <mergeCell ref="S3:S4"/>
    <mergeCell ref="A5:A6"/>
    <mergeCell ref="B5:B6"/>
    <mergeCell ref="C5:C6"/>
    <mergeCell ref="E5:E6"/>
    <mergeCell ref="F5:F6"/>
    <mergeCell ref="J3:J4"/>
    <mergeCell ref="G5:G6"/>
    <mergeCell ref="H5:H6"/>
    <mergeCell ref="I5:I6"/>
    <mergeCell ref="J5:J6"/>
    <mergeCell ref="K5:K6"/>
    <mergeCell ref="L5:L6"/>
    <mergeCell ref="H7:H8"/>
    <mergeCell ref="I7:I8"/>
    <mergeCell ref="K7:K8"/>
    <mergeCell ref="L7:L8"/>
    <mergeCell ref="M5:M6"/>
    <mergeCell ref="N5:N6"/>
    <mergeCell ref="O5:O6"/>
    <mergeCell ref="P5:P6"/>
    <mergeCell ref="A7:A8"/>
    <mergeCell ref="B7:B8"/>
    <mergeCell ref="C7:C8"/>
    <mergeCell ref="E7:E8"/>
    <mergeCell ref="M7:M8"/>
    <mergeCell ref="N7:N8"/>
    <mergeCell ref="O7:O8"/>
    <mergeCell ref="S5:S6"/>
    <mergeCell ref="Q5:Q6"/>
    <mergeCell ref="R5:R6"/>
    <mergeCell ref="P7:P8"/>
    <mergeCell ref="Q7:Q8"/>
    <mergeCell ref="R7:R8"/>
    <mergeCell ref="S7:S8"/>
    <mergeCell ref="A9:A10"/>
    <mergeCell ref="B9:B10"/>
    <mergeCell ref="C9:C10"/>
    <mergeCell ref="E9:E10"/>
    <mergeCell ref="F9:F10"/>
    <mergeCell ref="J7:J8"/>
    <mergeCell ref="G9:G10"/>
    <mergeCell ref="H9:H10"/>
    <mergeCell ref="I9:I10"/>
    <mergeCell ref="J9:J10"/>
    <mergeCell ref="F7:F8"/>
    <mergeCell ref="G7:G8"/>
    <mergeCell ref="K9:K10"/>
    <mergeCell ref="L9:L10"/>
    <mergeCell ref="H11:H12"/>
    <mergeCell ref="I11:I12"/>
    <mergeCell ref="K11:K12"/>
    <mergeCell ref="L11:L12"/>
    <mergeCell ref="F11:F12"/>
    <mergeCell ref="G11:G12"/>
    <mergeCell ref="M9:M10"/>
    <mergeCell ref="N9:N10"/>
    <mergeCell ref="O9:O10"/>
    <mergeCell ref="P9:P10"/>
    <mergeCell ref="A11:A12"/>
    <mergeCell ref="B11:B12"/>
    <mergeCell ref="C11:C12"/>
    <mergeCell ref="E11:E12"/>
    <mergeCell ref="M11:M12"/>
    <mergeCell ref="N11:N12"/>
    <mergeCell ref="O11:O12"/>
    <mergeCell ref="S9:S10"/>
    <mergeCell ref="Q9:Q10"/>
    <mergeCell ref="R9:R10"/>
    <mergeCell ref="P11:P12"/>
    <mergeCell ref="Q11:Q12"/>
    <mergeCell ref="R11:R12"/>
    <mergeCell ref="S11:S12"/>
    <mergeCell ref="A13:A14"/>
    <mergeCell ref="B13:B14"/>
    <mergeCell ref="C13:C14"/>
    <mergeCell ref="E13:E14"/>
    <mergeCell ref="F13:F14"/>
    <mergeCell ref="J11:J12"/>
    <mergeCell ref="G13:G14"/>
    <mergeCell ref="H13:H14"/>
    <mergeCell ref="I13:I14"/>
    <mergeCell ref="J13:J14"/>
    <mergeCell ref="K13:K14"/>
    <mergeCell ref="L13:L14"/>
    <mergeCell ref="H15:H16"/>
    <mergeCell ref="I15:I16"/>
    <mergeCell ref="K15:K16"/>
    <mergeCell ref="L15:L16"/>
    <mergeCell ref="M13:M14"/>
    <mergeCell ref="N13:N14"/>
    <mergeCell ref="O13:O14"/>
    <mergeCell ref="P13:P14"/>
    <mergeCell ref="A15:A16"/>
    <mergeCell ref="B15:B16"/>
    <mergeCell ref="C15:C16"/>
    <mergeCell ref="E15:E16"/>
    <mergeCell ref="M15:M16"/>
    <mergeCell ref="N15:N16"/>
    <mergeCell ref="O15:O16"/>
    <mergeCell ref="S13:S14"/>
    <mergeCell ref="Q13:Q14"/>
    <mergeCell ref="R13:R14"/>
    <mergeCell ref="P15:P16"/>
    <mergeCell ref="Q15:Q16"/>
    <mergeCell ref="R15:R16"/>
    <mergeCell ref="S15:S16"/>
    <mergeCell ref="A17:A18"/>
    <mergeCell ref="B17:B18"/>
    <mergeCell ref="C17:C18"/>
    <mergeCell ref="E17:E18"/>
    <mergeCell ref="F17:F18"/>
    <mergeCell ref="J15:J16"/>
    <mergeCell ref="G17:G18"/>
    <mergeCell ref="H17:H18"/>
    <mergeCell ref="I17:I18"/>
    <mergeCell ref="J17:J18"/>
    <mergeCell ref="F15:F16"/>
    <mergeCell ref="G15:G16"/>
    <mergeCell ref="K17:K18"/>
    <mergeCell ref="L17:L18"/>
    <mergeCell ref="H19:H20"/>
    <mergeCell ref="I19:I20"/>
    <mergeCell ref="K19:K20"/>
    <mergeCell ref="L19:L20"/>
    <mergeCell ref="F19:F20"/>
    <mergeCell ref="G19:G20"/>
    <mergeCell ref="M17:M18"/>
    <mergeCell ref="N17:N18"/>
    <mergeCell ref="O17:O18"/>
    <mergeCell ref="P17:P18"/>
    <mergeCell ref="A19:A20"/>
    <mergeCell ref="B19:B20"/>
    <mergeCell ref="C19:C20"/>
    <mergeCell ref="E19:E20"/>
    <mergeCell ref="M19:M20"/>
    <mergeCell ref="N19:N20"/>
    <mergeCell ref="O19:O20"/>
    <mergeCell ref="S17:S18"/>
    <mergeCell ref="Q17:Q18"/>
    <mergeCell ref="R17:R18"/>
    <mergeCell ref="P19:P20"/>
    <mergeCell ref="Q19:Q20"/>
    <mergeCell ref="R19:R20"/>
    <mergeCell ref="S19:S20"/>
    <mergeCell ref="A21:A22"/>
    <mergeCell ref="B21:B22"/>
    <mergeCell ref="C21:C22"/>
    <mergeCell ref="E21:E22"/>
    <mergeCell ref="F21:F22"/>
    <mergeCell ref="J19:J20"/>
    <mergeCell ref="G21:G22"/>
    <mergeCell ref="H21:H22"/>
    <mergeCell ref="I21:I22"/>
    <mergeCell ref="J21:J22"/>
    <mergeCell ref="K21:K22"/>
    <mergeCell ref="L21:L22"/>
    <mergeCell ref="H23:H24"/>
    <mergeCell ref="I23:I24"/>
    <mergeCell ref="K23:K24"/>
    <mergeCell ref="L23:L24"/>
    <mergeCell ref="M21:M22"/>
    <mergeCell ref="N21:N22"/>
    <mergeCell ref="O21:O22"/>
    <mergeCell ref="P21:P22"/>
    <mergeCell ref="A23:A24"/>
    <mergeCell ref="B23:B24"/>
    <mergeCell ref="C23:C24"/>
    <mergeCell ref="E23:E24"/>
    <mergeCell ref="M23:M24"/>
    <mergeCell ref="N23:N24"/>
    <mergeCell ref="O23:O24"/>
    <mergeCell ref="S21:S22"/>
    <mergeCell ref="Q21:Q22"/>
    <mergeCell ref="R21:R22"/>
    <mergeCell ref="P23:P24"/>
    <mergeCell ref="Q23:Q24"/>
    <mergeCell ref="R23:R24"/>
    <mergeCell ref="S23:S24"/>
    <mergeCell ref="A25:A26"/>
    <mergeCell ref="B25:B26"/>
    <mergeCell ref="C25:C26"/>
    <mergeCell ref="E25:E26"/>
    <mergeCell ref="F25:F26"/>
    <mergeCell ref="J23:J24"/>
    <mergeCell ref="G25:G26"/>
    <mergeCell ref="H25:H26"/>
    <mergeCell ref="I25:I26"/>
    <mergeCell ref="J25:J26"/>
    <mergeCell ref="F23:F24"/>
    <mergeCell ref="G23:G24"/>
    <mergeCell ref="K25:K26"/>
    <mergeCell ref="L25:L26"/>
    <mergeCell ref="H27:H28"/>
    <mergeCell ref="I27:I28"/>
    <mergeCell ref="K27:K28"/>
    <mergeCell ref="L27:L28"/>
    <mergeCell ref="F27:F28"/>
    <mergeCell ref="G27:G28"/>
    <mergeCell ref="M25:M26"/>
    <mergeCell ref="N25:N26"/>
    <mergeCell ref="O25:O26"/>
    <mergeCell ref="P25:P26"/>
    <mergeCell ref="A27:A28"/>
    <mergeCell ref="B27:B28"/>
    <mergeCell ref="C27:C28"/>
    <mergeCell ref="E27:E28"/>
    <mergeCell ref="M27:M28"/>
    <mergeCell ref="N27:N28"/>
    <mergeCell ref="O27:O28"/>
    <mergeCell ref="S25:S26"/>
    <mergeCell ref="Q25:Q26"/>
    <mergeCell ref="R25:R26"/>
    <mergeCell ref="P27:P28"/>
    <mergeCell ref="Q27:Q28"/>
    <mergeCell ref="R27:R28"/>
    <mergeCell ref="S27:S28"/>
    <mergeCell ref="A29:A30"/>
    <mergeCell ref="B29:B30"/>
    <mergeCell ref="C29:C30"/>
    <mergeCell ref="E29:E30"/>
    <mergeCell ref="F29:F30"/>
    <mergeCell ref="J27:J28"/>
    <mergeCell ref="G29:G30"/>
    <mergeCell ref="H29:H30"/>
    <mergeCell ref="I29:I30"/>
    <mergeCell ref="J29:J30"/>
    <mergeCell ref="K29:K30"/>
    <mergeCell ref="L29:L30"/>
    <mergeCell ref="H35:H36"/>
    <mergeCell ref="I35:I36"/>
    <mergeCell ref="K31:K32"/>
    <mergeCell ref="L31:L32"/>
    <mergeCell ref="K33:K34"/>
    <mergeCell ref="L33:L34"/>
    <mergeCell ref="K35:K36"/>
    <mergeCell ref="L35:L36"/>
    <mergeCell ref="M29:M30"/>
    <mergeCell ref="N29:N30"/>
    <mergeCell ref="O29:O30"/>
    <mergeCell ref="P29:P30"/>
    <mergeCell ref="A35:A36"/>
    <mergeCell ref="B35:B36"/>
    <mergeCell ref="C35:C36"/>
    <mergeCell ref="E35:E36"/>
    <mergeCell ref="F35:F36"/>
    <mergeCell ref="G35:G36"/>
    <mergeCell ref="M35:M36"/>
    <mergeCell ref="N35:N36"/>
    <mergeCell ref="O35:O36"/>
    <mergeCell ref="S29:S30"/>
    <mergeCell ref="Q29:Q30"/>
    <mergeCell ref="R29:R30"/>
    <mergeCell ref="P35:P36"/>
    <mergeCell ref="Q35:Q36"/>
    <mergeCell ref="R35:R36"/>
    <mergeCell ref="S35:S36"/>
    <mergeCell ref="A31:A32"/>
    <mergeCell ref="B31:B32"/>
    <mergeCell ref="C31:C32"/>
    <mergeCell ref="E31:E32"/>
    <mergeCell ref="F31:F32"/>
    <mergeCell ref="J35:J36"/>
    <mergeCell ref="G31:G32"/>
    <mergeCell ref="H31:H32"/>
    <mergeCell ref="I31:I32"/>
    <mergeCell ref="J31:J32"/>
    <mergeCell ref="H33:H34"/>
    <mergeCell ref="I33:I34"/>
    <mergeCell ref="F33:F34"/>
    <mergeCell ref="G33:G34"/>
    <mergeCell ref="M31:M32"/>
    <mergeCell ref="N31:N32"/>
    <mergeCell ref="O31:O32"/>
    <mergeCell ref="P31:P32"/>
    <mergeCell ref="A33:A34"/>
    <mergeCell ref="B33:B34"/>
    <mergeCell ref="C33:C34"/>
    <mergeCell ref="E33:E34"/>
    <mergeCell ref="M33:M34"/>
    <mergeCell ref="N33:N34"/>
    <mergeCell ref="O33:O34"/>
    <mergeCell ref="J33:J34"/>
    <mergeCell ref="S31:S32"/>
    <mergeCell ref="Q31:Q32"/>
    <mergeCell ref="R31:R32"/>
    <mergeCell ref="P33:P34"/>
    <mergeCell ref="Q33:Q34"/>
    <mergeCell ref="R33:R34"/>
    <mergeCell ref="S33:S34"/>
    <mergeCell ref="A37:A38"/>
    <mergeCell ref="B37:B38"/>
    <mergeCell ref="C37:C38"/>
    <mergeCell ref="E37:E38"/>
    <mergeCell ref="M37:M38"/>
    <mergeCell ref="N37:N38"/>
    <mergeCell ref="F37:F38"/>
    <mergeCell ref="G37:G38"/>
    <mergeCell ref="H37:H38"/>
    <mergeCell ref="I37:I38"/>
    <mergeCell ref="J37:J38"/>
    <mergeCell ref="K37:K38"/>
    <mergeCell ref="L37:L38"/>
    <mergeCell ref="T7:T8"/>
    <mergeCell ref="T5:T6"/>
    <mergeCell ref="S37:S38"/>
    <mergeCell ref="O37:O38"/>
    <mergeCell ref="P37:P38"/>
    <mergeCell ref="Q37:Q38"/>
    <mergeCell ref="R37:R38"/>
    <mergeCell ref="T3:T4"/>
    <mergeCell ref="T37:T38"/>
    <mergeCell ref="T33:T34"/>
    <mergeCell ref="T31:T32"/>
    <mergeCell ref="T35:T36"/>
    <mergeCell ref="T29:T30"/>
    <mergeCell ref="T23:T24"/>
    <mergeCell ref="T21:T22"/>
    <mergeCell ref="T11:T12"/>
    <mergeCell ref="T9:T10"/>
    <mergeCell ref="T27:T28"/>
    <mergeCell ref="T25:T26"/>
    <mergeCell ref="T15:T16"/>
    <mergeCell ref="T13:T14"/>
    <mergeCell ref="T19:T20"/>
    <mergeCell ref="T17:T18"/>
  </mergeCells>
  <printOptions/>
  <pageMargins left="0" right="0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fvilobi</cp:lastModifiedBy>
  <cp:lastPrinted>2012-09-30T18:46:43Z</cp:lastPrinted>
  <dcterms:created xsi:type="dcterms:W3CDTF">2009-01-24T13:55:20Z</dcterms:created>
  <dcterms:modified xsi:type="dcterms:W3CDTF">2012-10-28T17:58:32Z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