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 " sheetId="1" r:id="rId1"/>
    <sheet name="HANDICAP" sheetId="2" r:id="rId2"/>
    <sheet name="1a - REUS" sheetId="3" r:id="rId3"/>
    <sheet name="2a - ATENEU" sheetId="4" r:id="rId4"/>
    <sheet name="3a - CAMBRILS" sheetId="5" r:id="rId5"/>
    <sheet name="4a - MONT-ROIG" sheetId="6" r:id="rId6"/>
    <sheet name="5a - VILABELLA" sheetId="7" r:id="rId7"/>
    <sheet name="6a - VENDRELL" sheetId="8" r:id="rId8"/>
    <sheet name="7a - TARRAGONA" sheetId="9" r:id="rId9"/>
    <sheet name="8a - TORTOSA" sheetId="10" r:id="rId10"/>
    <sheet name="9a - SALOU" sheetId="11" r:id="rId11"/>
  </sheets>
  <definedNames/>
  <calcPr fullCalcOnLoad="1"/>
</workbook>
</file>

<file path=xl/sharedStrings.xml><?xml version="1.0" encoding="utf-8"?>
<sst xmlns="http://schemas.openxmlformats.org/spreadsheetml/2006/main" count="1344" uniqueCount="282">
  <si>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</si>
  <si>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</si>
  <si>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</si>
  <si>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</si>
  <si>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</si>
  <si>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</si>
  <si>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</si>
  <si>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</si>
  <si>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</si>
  <si>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Reus</t>
  </si>
  <si>
    <t>Vendrell</t>
  </si>
  <si>
    <t>Vilafranca</t>
  </si>
  <si>
    <t>Vilabella</t>
  </si>
  <si>
    <t>Cambrils</t>
  </si>
  <si>
    <t>Mont-Roig</t>
  </si>
  <si>
    <t>Tarragona</t>
  </si>
  <si>
    <t>VOLTES</t>
  </si>
  <si>
    <t>HANDICAP</t>
  </si>
  <si>
    <t>CLASIFICACIÓ GENERAL RESISTARRACO 2015</t>
  </si>
  <si>
    <t>Salou</t>
  </si>
  <si>
    <t>Pitlane Slot</t>
  </si>
  <si>
    <t>Sloting XX</t>
  </si>
  <si>
    <t>Xavi Miret</t>
  </si>
  <si>
    <t>Xavi Sanchez</t>
  </si>
  <si>
    <t>Ramon Sendra</t>
  </si>
  <si>
    <t>Sloting Aloyshop</t>
  </si>
  <si>
    <t>Slot Vilabella</t>
  </si>
  <si>
    <t>Alberto Faro</t>
  </si>
  <si>
    <t>Mirakbe Sloting Plus</t>
  </si>
  <si>
    <t>Roger Parera</t>
  </si>
  <si>
    <t>Pep Planas</t>
  </si>
  <si>
    <t>Mirakbe Evolution</t>
  </si>
  <si>
    <t>Albert Margalef</t>
  </si>
  <si>
    <t>Pep Guillemat</t>
  </si>
  <si>
    <t>RTC Cambrils</t>
  </si>
  <si>
    <t>Sex Bomb</t>
  </si>
  <si>
    <t>Joan C. Pallejà</t>
  </si>
  <si>
    <t>Jordi Ferré</t>
  </si>
  <si>
    <t>Patxangues Team</t>
  </si>
  <si>
    <t>Hostieee Team</t>
  </si>
  <si>
    <t>Alfons Unda</t>
  </si>
  <si>
    <t>Jordi Òdena</t>
  </si>
  <si>
    <t>Test Team Sloting Plus</t>
  </si>
  <si>
    <t>Miquel Miret</t>
  </si>
  <si>
    <t>Toni Parés</t>
  </si>
  <si>
    <t>Ateneu Slot Racing</t>
  </si>
  <si>
    <t>N2O Slot</t>
  </si>
  <si>
    <t>Carles Povill</t>
  </si>
  <si>
    <t>Aloyshop La Lira</t>
  </si>
  <si>
    <t>Jordi Jordà</t>
  </si>
  <si>
    <t>Mont-Roig 34</t>
  </si>
  <si>
    <t>Santi Torà</t>
  </si>
  <si>
    <t>Santi Torredemer</t>
  </si>
  <si>
    <t>Xavi Aguadé</t>
  </si>
  <si>
    <t>Marcel Rovira</t>
  </si>
  <si>
    <t>Mirakbe Revelació</t>
  </si>
  <si>
    <t>Toni Nadal</t>
  </si>
  <si>
    <t>Abel Parera</t>
  </si>
  <si>
    <t>Vastard Slot</t>
  </si>
  <si>
    <t>Jordi Folch</t>
  </si>
  <si>
    <t>Alfonso Mayenco</t>
  </si>
  <si>
    <t>Slot Salou</t>
  </si>
  <si>
    <t>Pata Negra</t>
  </si>
  <si>
    <t>Josep M. Domènech</t>
  </si>
  <si>
    <t>Jau Team</t>
  </si>
  <si>
    <t>Joan Cabestany</t>
  </si>
  <si>
    <t>Joan Duran</t>
  </si>
  <si>
    <t>Slot Tortosa</t>
  </si>
  <si>
    <t>Colldesom Team</t>
  </si>
  <si>
    <t>Jordi Aguilar</t>
  </si>
  <si>
    <t>Metal</t>
  </si>
  <si>
    <t>Carles Masip</t>
  </si>
  <si>
    <t>Cisco Salvador</t>
  </si>
  <si>
    <t>Aloy Dios Crushers</t>
  </si>
  <si>
    <t>Oscar Perez</t>
  </si>
  <si>
    <t>Luis Diaz</t>
  </si>
  <si>
    <t>Pista Set</t>
  </si>
  <si>
    <t>Toni Lopez</t>
  </si>
  <si>
    <t>Paco Also</t>
  </si>
  <si>
    <t>ReusTeam</t>
  </si>
  <si>
    <t>Sebastián</t>
  </si>
  <si>
    <t>Jorge Calvet</t>
  </si>
  <si>
    <t>Sargantana Power</t>
  </si>
  <si>
    <t>Carlos Lopez</t>
  </si>
  <si>
    <t>David Mayolas</t>
  </si>
  <si>
    <t>Slot Tarragona</t>
  </si>
  <si>
    <t>Porta Team</t>
  </si>
  <si>
    <t>Jordi Porta</t>
  </si>
  <si>
    <t>Pau Porta</t>
  </si>
  <si>
    <t>Filipandis</t>
  </si>
  <si>
    <t>Cesar Espinosa</t>
  </si>
  <si>
    <t>Markus Dalpezzo</t>
  </si>
  <si>
    <t>ACME</t>
  </si>
  <si>
    <t>Fernando Guillén</t>
  </si>
  <si>
    <t>David Mestres</t>
  </si>
  <si>
    <t>Aloyshop La Lira 3</t>
  </si>
  <si>
    <t>Sergi Gonzalez</t>
  </si>
  <si>
    <t>Miquel Abad</t>
  </si>
  <si>
    <t>Gerard Mendoza</t>
  </si>
  <si>
    <t>Lluís Bel</t>
  </si>
  <si>
    <t>Aloyshop La Lira 1</t>
  </si>
  <si>
    <t>Joaquim Pastor</t>
  </si>
  <si>
    <t>Xavi Aparici</t>
  </si>
  <si>
    <t>Pandols</t>
  </si>
  <si>
    <t>Pere Ferrer</t>
  </si>
  <si>
    <t>Fede Guerrero</t>
  </si>
  <si>
    <t>Mañas Team</t>
  </si>
  <si>
    <t>Jordi Mañas</t>
  </si>
  <si>
    <t>José M. Mañas</t>
  </si>
  <si>
    <t>Aloyshop</t>
  </si>
  <si>
    <t>The Black Team</t>
  </si>
  <si>
    <t>Alex Guillén</t>
  </si>
  <si>
    <t>Josep Mitjans</t>
  </si>
  <si>
    <t>Xavi's Team</t>
  </si>
  <si>
    <t>Xavi Pons</t>
  </si>
  <si>
    <t>Xavi Porta</t>
  </si>
  <si>
    <t>David's Team</t>
  </si>
  <si>
    <t>David Diaz</t>
  </si>
  <si>
    <t>David Orta</t>
  </si>
  <si>
    <t>Partic.</t>
  </si>
  <si>
    <t>RESULTATS RESISTARRACO 2015 - 1ª PROVA PITLANE SLOT REUS 23 AL 25 DE GENER 2015</t>
  </si>
  <si>
    <t>POS</t>
  </si>
  <si>
    <t>COTXE</t>
  </si>
  <si>
    <t>COMA</t>
  </si>
  <si>
    <t>MOSLER NSR</t>
  </si>
  <si>
    <t>Xavi Miret i Xavi Sanchez</t>
  </si>
  <si>
    <t>Ramon Sendra i Alberto Faro</t>
  </si>
  <si>
    <t>Mirakebe Sloting Plus</t>
  </si>
  <si>
    <t>Pep Planas i Roger Parera</t>
  </si>
  <si>
    <t>Mirakebe Evolution</t>
  </si>
  <si>
    <t>Albert Margalef i Pep Guillemat</t>
  </si>
  <si>
    <t>Sex bomb</t>
  </si>
  <si>
    <t>NISSAN R390 
REPROTEC</t>
  </si>
  <si>
    <t>Jordi Ferré i Joan C. Pallejà</t>
  </si>
  <si>
    <t>Alfons Unda i Jordi Òdena</t>
  </si>
  <si>
    <t>Miquel Miret i Toni Parés</t>
  </si>
  <si>
    <t>Carles Povill i Jordi Jordà</t>
  </si>
  <si>
    <t>Mont roig 34</t>
  </si>
  <si>
    <t>Santi Torà i Santi Torredemer</t>
  </si>
  <si>
    <t>Xavi Aguadé i Marcel Rovira</t>
  </si>
  <si>
    <t>Mirakebe Revelació</t>
  </si>
  <si>
    <t>Toni Nadal i Abel Parera</t>
  </si>
  <si>
    <t>Vastard slot</t>
  </si>
  <si>
    <t>Alfons Mayenco i Jordi Folch</t>
  </si>
  <si>
    <t>Pata negra</t>
  </si>
  <si>
    <t>Adrià Pujol i Josep M. Domènech</t>
  </si>
  <si>
    <t>Joan Cabestany i Joan Duran</t>
  </si>
  <si>
    <t>Mario Fernós i Jordi Aguilar</t>
  </si>
  <si>
    <t>Carles Masip i Cisco Salvador</t>
  </si>
  <si>
    <t>Aloy Dios crushers</t>
  </si>
  <si>
    <t>Luis Diaz i Oscar Pérez</t>
  </si>
  <si>
    <t>Toni Lopez i Paco Also</t>
  </si>
  <si>
    <t>Reus Team</t>
  </si>
  <si>
    <t>Sebastian i Jorge Calvet</t>
  </si>
  <si>
    <t>Carlos Lopez i David Mayolas</t>
  </si>
  <si>
    <t>Jordi Porta i Pau Porta</t>
  </si>
  <si>
    <t>Cesar Espinosa i Markus Dalpezzo</t>
  </si>
  <si>
    <t>Acme</t>
  </si>
  <si>
    <t>Fernando Guillén i David Mestres</t>
  </si>
  <si>
    <t>Aloyshop la lira 3</t>
  </si>
  <si>
    <t>Sergi Gonzalez i Miquel Abad</t>
  </si>
  <si>
    <t>Rtc Cambrils</t>
  </si>
  <si>
    <t>Gerard Mendoza i Lluís Bel</t>
  </si>
  <si>
    <t>Aloyshop la lira 1</t>
  </si>
  <si>
    <t>Joaquim Pastor i Xavi Aparici</t>
  </si>
  <si>
    <t>Pere Ferrer i Paco Fede Guerero</t>
  </si>
  <si>
    <t>Jordi Mañas i Josep M. Mañas</t>
  </si>
  <si>
    <t>Alex Guillén i Josep Mitjans</t>
  </si>
  <si>
    <t>Xavi Pons i Xavi Porta</t>
  </si>
  <si>
    <t>David Diaz i David Orta</t>
  </si>
  <si>
    <t>Adrià Pujol</t>
  </si>
  <si>
    <t>Xavis Team</t>
  </si>
  <si>
    <t>Alex Guillen i Josep Mitjans</t>
  </si>
  <si>
    <t>Pere Ferrer i Fede Guerrero</t>
  </si>
  <si>
    <t>Fernando Guillen i David Mestres</t>
  </si>
  <si>
    <t>Miquel Abad i Sergi Gonzalez</t>
  </si>
  <si>
    <t>Abel Parera i Xavi Juste</t>
  </si>
  <si>
    <t>Mario Farnós i Jordi Aguilar</t>
  </si>
  <si>
    <t>Carles Carceller i Daniel Tabares</t>
  </si>
  <si>
    <t>California Slot</t>
  </si>
  <si>
    <t>Montroig 34</t>
  </si>
  <si>
    <t>Los de Sempre</t>
  </si>
  <si>
    <t>Israel Moreno i Roger Borjas</t>
  </si>
  <si>
    <t>Turboslot</t>
  </si>
  <si>
    <t>Joan Amat i Andreu Quilez</t>
  </si>
  <si>
    <t>Els Nuvolaris</t>
  </si>
  <si>
    <t>REYNARD SLOTING</t>
  </si>
  <si>
    <t>Test Team</t>
  </si>
  <si>
    <t>Plats bruts</t>
  </si>
  <si>
    <t>Marcel Rovira i Xavi Aguadé</t>
  </si>
  <si>
    <t>Joan Vizcaino i Joan Duran</t>
  </si>
  <si>
    <t>NISSAN R390 REPROTEC</t>
  </si>
  <si>
    <t>Soy Leyenda</t>
  </si>
  <si>
    <t>RESULTATS RESISTARRACO 2015 - 2ª PROVA ATENEU SLOT VILOBÍ 20 AL 22 DE FEBRER 2015</t>
  </si>
  <si>
    <t>Joan Vizcaino</t>
  </si>
  <si>
    <t>Joan Amat</t>
  </si>
  <si>
    <t>Andreu Quilez</t>
  </si>
  <si>
    <t>Israel Moreno</t>
  </si>
  <si>
    <t>Roger Borjas</t>
  </si>
  <si>
    <t>Carles Carceller</t>
  </si>
  <si>
    <t>Daniel Tabares</t>
  </si>
  <si>
    <t>Mario Farnós</t>
  </si>
  <si>
    <t>Xavi Juste</t>
  </si>
  <si>
    <t>NP</t>
  </si>
  <si>
    <t>Je Suis Pampi</t>
  </si>
  <si>
    <t>Acme Junior</t>
  </si>
  <si>
    <t>Crazy Cars</t>
  </si>
  <si>
    <t>PORSCHE SLOT.IT</t>
  </si>
  <si>
    <t>Alex Guillén i Edgard Mestres</t>
  </si>
  <si>
    <t>Xavi Sanchez i Marc</t>
  </si>
  <si>
    <t>RESULTATS RESISTARRACO 2015 - 3ª PROVA RTC CAMBRILS 27 AL 29 DE MARÇ 2015</t>
  </si>
  <si>
    <t>Plats Bruts</t>
  </si>
  <si>
    <t>Edgard Mestres</t>
  </si>
  <si>
    <t>Marc</t>
  </si>
  <si>
    <t>RESULTATS RESISTARRACO 2015 - 4ª PROVA SLOT MONT-ROIG 24 AL 26 D'ABRIL 2015</t>
  </si>
  <si>
    <t>Metal Bruts</t>
  </si>
  <si>
    <t>David Mayolas i Andreu Quilez</t>
  </si>
  <si>
    <t>RESULTATS RESISTARRACO 2015 - 5ª PROVA SLOT VILABELLA 29 AL 31 DE MAIG 2015</t>
  </si>
  <si>
    <t>Cambroig</t>
  </si>
  <si>
    <t>Lluís Bel i Santi Torà</t>
  </si>
  <si>
    <t>Luis Diaz i Miquel Aibar</t>
  </si>
  <si>
    <t>Miquel Aibar</t>
  </si>
  <si>
    <t>RESULTATS RESISTARRACO 2015 - 6ª PROVA ALOYSHOP LA LIRA 26 AL 28 DE JUNY 2015</t>
  </si>
  <si>
    <t>Mo</t>
  </si>
  <si>
    <t>Luis Diaz i Carles Carceller</t>
  </si>
  <si>
    <t>FERRARI BLACKARROW</t>
  </si>
  <si>
    <t>Aloyshop La Lira 2 3</t>
  </si>
  <si>
    <t>Gerard Vives i Sergi Gonzalez</t>
  </si>
  <si>
    <t>Aloyshop La Lira DRS</t>
  </si>
  <si>
    <t>Joan Rodriguez i Oscar Jodar</t>
  </si>
  <si>
    <t>Gerard Vives</t>
  </si>
  <si>
    <t>Oscar Jodar</t>
  </si>
  <si>
    <t>Joan Rodriguez</t>
  </si>
  <si>
    <t>MCLAREN SLOTIT</t>
  </si>
  <si>
    <t>RESULTATS RESISTARRACO 2015 - 7ª PROVA SLOT CLUB TARRAGONA 25 AL 27 DE SETEMBRE 2015</t>
  </si>
  <si>
    <t>Jordi Ferré i Gerard Beneyto</t>
  </si>
  <si>
    <t>Acme 1</t>
  </si>
  <si>
    <t>Fernando Guillen i Alex Guillen</t>
  </si>
  <si>
    <t>Acme 2</t>
  </si>
  <si>
    <t>David Mestres i Edgard Mestres</t>
  </si>
  <si>
    <t>Global Slot</t>
  </si>
  <si>
    <t>Robert Rodero i Luis Santiago</t>
  </si>
  <si>
    <t>Gerard Beneyto</t>
  </si>
  <si>
    <t>Robert Rodero</t>
  </si>
  <si>
    <t>Luis Santiago</t>
  </si>
  <si>
    <t>RESULTATS RESISTARRACO 2015 - 8ª PROVA SLOT TORTOSA 16 AL 18 D'OCTUBRE 2015</t>
  </si>
  <si>
    <t>Corleone Team</t>
  </si>
  <si>
    <t>Jordi Folch i Adrià Pujol</t>
  </si>
  <si>
    <t>VILABELLA</t>
  </si>
  <si>
    <t>SEX BOMB</t>
  </si>
  <si>
    <t>SLOTING ALOYSHOP</t>
  </si>
  <si>
    <t>PANDOLS</t>
  </si>
  <si>
    <t>MIRAKEBE SLOTING PLUS</t>
  </si>
  <si>
    <t>MIRAKEBE EVOLUTION</t>
  </si>
  <si>
    <t>MIRAKEBE REVELACIO</t>
  </si>
  <si>
    <t>LOS MAI TOQUEN A</t>
  </si>
  <si>
    <t>JAU TEAM</t>
  </si>
  <si>
    <t>PORTA TEAM</t>
  </si>
  <si>
    <t>PLATS BRUTS</t>
  </si>
  <si>
    <t>MAÑAS TEAM</t>
  </si>
  <si>
    <t>REUS TEAM</t>
  </si>
  <si>
    <t>Alberto Faro i Ramon Sendra</t>
  </si>
  <si>
    <t>Carles i Pablo</t>
  </si>
  <si>
    <t>David Mayoles i Carlos Lopez</t>
  </si>
  <si>
    <t>Los Mai Toquen</t>
  </si>
  <si>
    <t>Carles</t>
  </si>
  <si>
    <t>Sebastian i Dani</t>
  </si>
  <si>
    <t>RESULTATS RESISTARRACO 2015 - 9ª PROVA SLOT SALOU 13 AL 15 DE NOVEMBRE 2015</t>
  </si>
  <si>
    <t>Jordi Folch i Valen</t>
  </si>
  <si>
    <t>Roger Parera i Pep Planas</t>
  </si>
  <si>
    <t>Xavi Aguadé i  Marcel Rovira</t>
  </si>
  <si>
    <t>Reusteam</t>
  </si>
  <si>
    <t>La Lira 3</t>
  </si>
  <si>
    <t>Village People</t>
  </si>
  <si>
    <t>Gerard Veciana i Josep Ferraté</t>
  </si>
  <si>
    <t>Pere Ferrer i Pablo Grau</t>
  </si>
  <si>
    <t>REYNARD SLOTING PLUS</t>
  </si>
  <si>
    <t>Carles Valen</t>
  </si>
  <si>
    <t>Gerard Veciana</t>
  </si>
  <si>
    <t>Josep Ferraté</t>
  </si>
  <si>
    <t>Pablo Grau</t>
  </si>
  <si>
    <t>Lluís Bel i Sito Mayenco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</si>
</sst>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0" xfId="55">
      <alignment/>
      <protection/>
    </xf>
    <xf numFmtId="0" fontId="7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0" fontId="9" fillId="2" borderId="10" xfId="55" applyFont="1" applyFill="1" applyBorder="1" applyAlignment="1">
      <alignment horizontal="center" vertical="center"/>
      <protection/>
    </xf>
    <xf numFmtId="0" fontId="8" fillId="32" borderId="10" xfId="55" applyFont="1" applyFill="1" applyBorder="1" applyAlignment="1">
      <alignment horizontal="center"/>
      <protection/>
    </xf>
    <xf numFmtId="0" fontId="6" fillId="32" borderId="10" xfId="55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0" fillId="0" borderId="0" xfId="55" applyFont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/>
      <protection/>
    </xf>
    <xf numFmtId="0" fontId="10" fillId="0" borderId="0" xfId="56" applyFont="1">
      <alignment/>
      <protection/>
    </xf>
    <xf numFmtId="0" fontId="11" fillId="0" borderId="0" xfId="56" applyFont="1" applyFill="1" applyBorder="1" applyAlignment="1">
      <alignment horizontal="center"/>
      <protection/>
    </xf>
    <xf numFmtId="164" fontId="11" fillId="0" borderId="0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1" fontId="4" fillId="33" borderId="10" xfId="56" applyNumberFormat="1" applyFont="1" applyFill="1" applyBorder="1" applyAlignment="1">
      <alignment horizontal="left"/>
      <protection/>
    </xf>
    <xf numFmtId="0" fontId="0" fillId="33" borderId="10" xfId="56" applyFont="1" applyFill="1" applyBorder="1" applyAlignment="1">
      <alignment horizontal="left"/>
      <protection/>
    </xf>
    <xf numFmtId="164" fontId="0" fillId="0" borderId="10" xfId="56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6" applyNumberFormat="1" applyFont="1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left"/>
      <protection/>
    </xf>
    <xf numFmtId="0" fontId="0" fillId="33" borderId="10" xfId="61" applyFont="1" applyFill="1" applyBorder="1" applyAlignment="1">
      <alignment horizontal="left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0" fillId="0" borderId="0" xfId="55" applyFont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4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14" fillId="0" borderId="11" xfId="56" applyFont="1" applyBorder="1" applyAlignment="1">
      <alignment horizontal="center" vertical="center"/>
      <protection/>
    </xf>
    <xf numFmtId="0" fontId="14" fillId="0" borderId="15" xfId="56" applyFont="1" applyBorder="1" applyAlignment="1">
      <alignment horizontal="center" vertical="center"/>
      <protection/>
    </xf>
    <xf numFmtId="1" fontId="13" fillId="33" borderId="11" xfId="56" applyNumberFormat="1" applyFont="1" applyFill="1" applyBorder="1" applyAlignment="1">
      <alignment horizontal="center" vertical="center"/>
      <protection/>
    </xf>
    <xf numFmtId="1" fontId="13" fillId="33" borderId="15" xfId="56" applyNumberFormat="1" applyFont="1" applyFill="1" applyBorder="1" applyAlignment="1">
      <alignment horizontal="center" vertical="center"/>
      <protection/>
    </xf>
    <xf numFmtId="3" fontId="11" fillId="33" borderId="11" xfId="56" applyNumberFormat="1" applyFont="1" applyFill="1" applyBorder="1" applyAlignment="1">
      <alignment horizontal="center" vertical="center"/>
      <protection/>
    </xf>
    <xf numFmtId="3" fontId="11" fillId="33" borderId="15" xfId="56" applyNumberFormat="1" applyFont="1" applyFill="1" applyBorder="1" applyAlignment="1">
      <alignment horizontal="center" vertical="center"/>
      <protection/>
    </xf>
    <xf numFmtId="3" fontId="13" fillId="4" borderId="11" xfId="56" applyNumberFormat="1" applyFont="1" applyFill="1" applyBorder="1" applyAlignment="1">
      <alignment horizontal="center" vertical="center"/>
      <protection/>
    </xf>
    <xf numFmtId="3" fontId="13" fillId="4" borderId="15" xfId="56" applyNumberFormat="1" applyFont="1" applyFill="1" applyBorder="1" applyAlignment="1">
      <alignment horizontal="center" vertical="center"/>
      <protection/>
    </xf>
    <xf numFmtId="0" fontId="8" fillId="4" borderId="11" xfId="1" applyNumberFormat="1" applyFont="1" applyFill="1" applyBorder="1" applyAlignment="1">
      <alignment horizontal="center" vertical="center"/>
    </xf>
    <xf numFmtId="2" fontId="8" fillId="4" borderId="15" xfId="1" applyNumberFormat="1" applyFont="1" applyFill="1" applyBorder="1" applyAlignment="1">
      <alignment horizontal="center" vertical="center"/>
    </xf>
    <xf numFmtId="3" fontId="11" fillId="33" borderId="11" xfId="56" applyNumberFormat="1" applyFont="1" applyFill="1" applyBorder="1" applyAlignment="1">
      <alignment horizontal="center" vertical="center" wrapText="1"/>
      <protection/>
    </xf>
    <xf numFmtId="1" fontId="13" fillId="33" borderId="11" xfId="1" applyNumberFormat="1" applyFont="1" applyFill="1" applyBorder="1" applyAlignment="1">
      <alignment horizontal="center" vertical="center"/>
    </xf>
    <xf numFmtId="1" fontId="13" fillId="33" borderId="15" xfId="1" applyNumberFormat="1" applyFont="1" applyFill="1" applyBorder="1" applyAlignment="1">
      <alignment horizontal="center" vertical="center"/>
    </xf>
    <xf numFmtId="0" fontId="0" fillId="0" borderId="17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8" fillId="4" borderId="11" xfId="56" applyNumberFormat="1" applyFont="1" applyFill="1" applyBorder="1" applyAlignment="1">
      <alignment horizontal="center" vertical="center"/>
      <protection/>
    </xf>
    <xf numFmtId="2" fontId="8" fillId="4" borderId="15" xfId="56" applyNumberFormat="1" applyFont="1" applyFill="1" applyBorder="1" applyAlignment="1">
      <alignment horizontal="center" vertical="center"/>
      <protection/>
    </xf>
    <xf numFmtId="3" fontId="11" fillId="33" borderId="15" xfId="56" applyNumberFormat="1" applyFont="1" applyFill="1" applyBorder="1" applyAlignment="1">
      <alignment horizontal="center" vertical="center" wrapText="1"/>
      <protection/>
    </xf>
    <xf numFmtId="0" fontId="8" fillId="4" borderId="11" xfId="54" applyNumberFormat="1" applyFont="1" applyFill="1" applyBorder="1" applyAlignment="1">
      <alignment horizontal="center" vertical="center"/>
    </xf>
    <xf numFmtId="2" fontId="8" fillId="4" borderId="15" xfId="54" applyNumberFormat="1" applyFont="1" applyFill="1" applyBorder="1" applyAlignment="1">
      <alignment horizontal="center" vertical="center"/>
    </xf>
    <xf numFmtId="0" fontId="14" fillId="0" borderId="10" xfId="56" applyFont="1" applyBorder="1" applyAlignment="1">
      <alignment horizontal="center" vertical="center"/>
      <protection/>
    </xf>
    <xf numFmtId="0" fontId="0" fillId="0" borderId="11" xfId="56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0" fontId="8" fillId="4" borderId="15" xfId="56" applyNumberFormat="1" applyFont="1" applyFill="1" applyBorder="1" applyAlignment="1">
      <alignment horizontal="center" vertical="center"/>
      <protection/>
    </xf>
    <xf numFmtId="0" fontId="8" fillId="4" borderId="15" xfId="1" applyNumberFormat="1" applyFont="1" applyFill="1" applyBorder="1" applyAlignment="1">
      <alignment horizontal="center" vertical="center"/>
    </xf>
  </cellXfs>
  <cellStyles count="58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_classificacio_general_resistarraco_2015_03" xfId="54"/>
    <cellStyle name="Normal 2" xfId="55"/>
    <cellStyle name="Normal 2_classificacio_general_resistarraco_2014_02" xfId="56"/>
    <cellStyle name="Normal 3" xfId="57"/>
    <cellStyle name="Normal 4" xfId="58"/>
    <cellStyle name="Normal 4 2" xfId="59"/>
    <cellStyle name="Normal 4_classificacio_general_resistarraco_2015_05" xfId="60"/>
    <cellStyle name="Normal 4_classificacio_general_resistarraco_2015_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7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238125</xdr:rowOff>
    </xdr:from>
    <xdr:to>
      <xdr:col>13</xdr:col>
      <xdr:colOff>95250</xdr:colOff>
      <xdr:row>0</xdr:row>
      <xdr:rowOff>885825</xdr:rowOff>
    </xdr:to>
    <xdr:pic>
      <xdr:nvPicPr>
        <xdr:cNvPr id="1" name="6 Imagen" descr="Guillem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0</xdr:row>
      <xdr:rowOff>238125</xdr:rowOff>
    </xdr:from>
    <xdr:to>
      <xdr:col>16</xdr:col>
      <xdr:colOff>342900</xdr:colOff>
      <xdr:row>0</xdr:row>
      <xdr:rowOff>885825</xdr:rowOff>
    </xdr:to>
    <xdr:pic>
      <xdr:nvPicPr>
        <xdr:cNvPr id="2" name="7 Imagen" descr="Pitla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381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228600</xdr:rowOff>
    </xdr:from>
    <xdr:to>
      <xdr:col>9</xdr:col>
      <xdr:colOff>409575</xdr:colOff>
      <xdr:row>0</xdr:row>
      <xdr:rowOff>885825</xdr:rowOff>
    </xdr:to>
    <xdr:pic>
      <xdr:nvPicPr>
        <xdr:cNvPr id="3" name="6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286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219075</xdr:rowOff>
    </xdr:from>
    <xdr:to>
      <xdr:col>6</xdr:col>
      <xdr:colOff>209550</xdr:colOff>
      <xdr:row>0</xdr:row>
      <xdr:rowOff>876300</xdr:rowOff>
    </xdr:to>
    <xdr:pic>
      <xdr:nvPicPr>
        <xdr:cNvPr id="4" name="7 Imagen" descr="Slotingplu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2190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76200</xdr:rowOff>
    </xdr:from>
    <xdr:to>
      <xdr:col>3</xdr:col>
      <xdr:colOff>466725</xdr:colOff>
      <xdr:row>0</xdr:row>
      <xdr:rowOff>933450</xdr:rowOff>
    </xdr:to>
    <xdr:pic>
      <xdr:nvPicPr>
        <xdr:cNvPr id="5" name="9 Imagen" descr="logo_web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76200"/>
          <a:ext cx="2876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57150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771525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9525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57150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771525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9525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142875</xdr:rowOff>
    </xdr:from>
    <xdr:to>
      <xdr:col>7</xdr:col>
      <xdr:colOff>228600</xdr:colOff>
      <xdr:row>0</xdr:row>
      <xdr:rowOff>628650</xdr:rowOff>
    </xdr:to>
    <xdr:pic>
      <xdr:nvPicPr>
        <xdr:cNvPr id="1" name="6 Imagen" descr="Guillem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133350</xdr:rowOff>
    </xdr:from>
    <xdr:to>
      <xdr:col>9</xdr:col>
      <xdr:colOff>457200</xdr:colOff>
      <xdr:row>0</xdr:row>
      <xdr:rowOff>619125</xdr:rowOff>
    </xdr:to>
    <xdr:pic>
      <xdr:nvPicPr>
        <xdr:cNvPr id="2" name="7 Imagen" descr="Pitla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333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133350</xdr:rowOff>
    </xdr:from>
    <xdr:to>
      <xdr:col>4</xdr:col>
      <xdr:colOff>1771650</xdr:colOff>
      <xdr:row>0</xdr:row>
      <xdr:rowOff>619125</xdr:rowOff>
    </xdr:to>
    <xdr:pic>
      <xdr:nvPicPr>
        <xdr:cNvPr id="3" name="8 Imagen" descr="Aloysho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333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142875</xdr:rowOff>
    </xdr:from>
    <xdr:to>
      <xdr:col>4</xdr:col>
      <xdr:colOff>619125</xdr:colOff>
      <xdr:row>0</xdr:row>
      <xdr:rowOff>628650</xdr:rowOff>
    </xdr:to>
    <xdr:pic>
      <xdr:nvPicPr>
        <xdr:cNvPr id="4" name="9 Imagen" descr="Slotingplu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428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1304925</xdr:colOff>
      <xdr:row>0</xdr:row>
      <xdr:rowOff>857250</xdr:rowOff>
    </xdr:to>
    <xdr:pic>
      <xdr:nvPicPr>
        <xdr:cNvPr id="5" name="10 Imagen" descr="logo_web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876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95250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3</xdr:col>
      <xdr:colOff>47625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47625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95250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3</xdr:col>
      <xdr:colOff>47625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47625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381000</xdr:rowOff>
    </xdr:from>
    <xdr:to>
      <xdr:col>5</xdr:col>
      <xdr:colOff>247650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381000</xdr:rowOff>
    </xdr:from>
    <xdr:to>
      <xdr:col>8</xdr:col>
      <xdr:colOff>295275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381000</xdr:rowOff>
    </xdr:from>
    <xdr:to>
      <xdr:col>9</xdr:col>
      <xdr:colOff>552450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3</xdr:col>
      <xdr:colOff>47625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381000</xdr:rowOff>
    </xdr:from>
    <xdr:to>
      <xdr:col>7</xdr:col>
      <xdr:colOff>38100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57150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3</xdr:col>
      <xdr:colOff>47625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9525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381000</xdr:rowOff>
    </xdr:from>
    <xdr:to>
      <xdr:col>5</xdr:col>
      <xdr:colOff>247650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381000</xdr:rowOff>
    </xdr:from>
    <xdr:to>
      <xdr:col>8</xdr:col>
      <xdr:colOff>295275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381000</xdr:rowOff>
    </xdr:from>
    <xdr:to>
      <xdr:col>9</xdr:col>
      <xdr:colOff>552450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3</xdr:col>
      <xdr:colOff>47625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381000</xdr:rowOff>
    </xdr:from>
    <xdr:to>
      <xdr:col>7</xdr:col>
      <xdr:colOff>38100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3810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57150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771525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9525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238125</xdr:rowOff>
    </xdr:from>
    <xdr:to>
      <xdr:col>6</xdr:col>
      <xdr:colOff>57150</xdr:colOff>
      <xdr:row>0</xdr:row>
      <xdr:rowOff>647700</xdr:rowOff>
    </xdr:to>
    <xdr:pic>
      <xdr:nvPicPr>
        <xdr:cNvPr id="1" name="6 Imagen" descr="Slotingpl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238125</xdr:rowOff>
    </xdr:from>
    <xdr:to>
      <xdr:col>10</xdr:col>
      <xdr:colOff>38100</xdr:colOff>
      <xdr:row>0</xdr:row>
      <xdr:rowOff>647700</xdr:rowOff>
    </xdr:to>
    <xdr:pic>
      <xdr:nvPicPr>
        <xdr:cNvPr id="2" name="8 Imagen" descr="Guillema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238125</xdr:rowOff>
    </xdr:from>
    <xdr:to>
      <xdr:col>11</xdr:col>
      <xdr:colOff>504825</xdr:colOff>
      <xdr:row>0</xdr:row>
      <xdr:rowOff>647700</xdr:rowOff>
    </xdr:to>
    <xdr:pic>
      <xdr:nvPicPr>
        <xdr:cNvPr id="3" name="9 Imagen" descr="Pitlan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771525</xdr:colOff>
      <xdr:row>0</xdr:row>
      <xdr:rowOff>876300</xdr:rowOff>
    </xdr:to>
    <xdr:pic>
      <xdr:nvPicPr>
        <xdr:cNvPr id="4" name="6 Imagen" descr="logo_web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9050"/>
          <a:ext cx="2895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238125</xdr:rowOff>
    </xdr:from>
    <xdr:to>
      <xdr:col>8</xdr:col>
      <xdr:colOff>9525</xdr:colOff>
      <xdr:row>0</xdr:row>
      <xdr:rowOff>647700</xdr:rowOff>
    </xdr:to>
    <xdr:pic>
      <xdr:nvPicPr>
        <xdr:cNvPr id="5" name="7 Imagen" descr="Aloyshop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23812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showGridLines="0" tabSelected="1" zoomScalePageLayoutView="0" workbookViewId="0" topLeftCell="A1">
      <selection activeCell="A2" sqref="A2:Q2"/>
    </sheetView>
  </sheetViews>
  <sheetFormatPr defaultColWidth="11.421875" defaultRowHeight="12.75"/>
  <cols>
    <col min="1" max="1" width="5.57421875" style="1" bestFit="1" customWidth="1"/>
    <col min="2" max="2" width="15.8515625" style="1" bestFit="1" customWidth="1"/>
    <col min="3" max="3" width="19.421875" style="1" bestFit="1" customWidth="1"/>
    <col min="4" max="4" width="17.5742187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5.8515625" style="1" bestFit="1" customWidth="1"/>
    <col min="16" max="16" width="8.00390625" style="1" bestFit="1" customWidth="1"/>
    <col min="17" max="17" width="9.00390625" style="1" bestFit="1" customWidth="1"/>
    <col min="18" max="18" width="6.7109375" style="1" customWidth="1"/>
    <col min="19" max="19" width="5.7109375" style="1" customWidth="1"/>
    <col min="20" max="20" width="6.7109375" style="1" customWidth="1"/>
    <col min="21" max="21" width="6.140625" style="1" customWidth="1"/>
    <col min="22" max="16384" width="11.421875" style="1" customWidth="1"/>
  </cols>
  <sheetData>
    <row r="1" spans="1:3" ht="76.5" customHeight="1">
      <c r="A1" s="37"/>
      <c r="B1" s="37"/>
      <c r="C1" s="37"/>
    </row>
    <row r="2" spans="1:17" s="3" customFormat="1" ht="18.7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3" customFormat="1" ht="14.25" customHeight="1">
      <c r="A3" s="42" t="s">
        <v>0</v>
      </c>
      <c r="B3" s="43" t="s">
        <v>1</v>
      </c>
      <c r="C3" s="44" t="s">
        <v>5</v>
      </c>
      <c r="D3" s="45" t="s">
        <v>6</v>
      </c>
      <c r="E3" s="38" t="s">
        <v>7</v>
      </c>
      <c r="F3" s="39"/>
      <c r="G3" s="39"/>
      <c r="H3" s="39"/>
      <c r="I3" s="39"/>
      <c r="J3" s="39"/>
      <c r="K3" s="39"/>
      <c r="L3" s="39"/>
      <c r="M3" s="40"/>
      <c r="N3" s="46" t="s">
        <v>2</v>
      </c>
      <c r="O3" s="22"/>
      <c r="Q3" s="45" t="s">
        <v>8</v>
      </c>
    </row>
    <row r="4" spans="1:17" s="3" customFormat="1" ht="13.5" customHeight="1">
      <c r="A4" s="42"/>
      <c r="B4" s="43"/>
      <c r="C4" s="43"/>
      <c r="D4" s="42"/>
      <c r="E4" s="4" t="s">
        <v>9</v>
      </c>
      <c r="F4" s="4" t="s">
        <v>11</v>
      </c>
      <c r="G4" s="4" t="s">
        <v>13</v>
      </c>
      <c r="H4" s="4" t="s">
        <v>14</v>
      </c>
      <c r="I4" s="4" t="s">
        <v>12</v>
      </c>
      <c r="J4" s="4" t="s">
        <v>10</v>
      </c>
      <c r="K4" s="4" t="s">
        <v>15</v>
      </c>
      <c r="L4" s="4" t="s">
        <v>4</v>
      </c>
      <c r="M4" s="4" t="s">
        <v>19</v>
      </c>
      <c r="N4" s="46"/>
      <c r="O4" s="23" t="s">
        <v>119</v>
      </c>
      <c r="P4" s="5" t="s">
        <v>3</v>
      </c>
      <c r="Q4" s="42"/>
    </row>
    <row r="5" spans="1:17" s="9" customFormat="1" ht="18.75" customHeight="1">
      <c r="A5" s="6">
        <v>1</v>
      </c>
      <c r="B5" s="11" t="s">
        <v>20</v>
      </c>
      <c r="C5" s="11" t="s">
        <v>25</v>
      </c>
      <c r="D5" s="14" t="s">
        <v>24</v>
      </c>
      <c r="E5" s="7">
        <v>58</v>
      </c>
      <c r="F5" s="8">
        <v>54</v>
      </c>
      <c r="G5" s="8">
        <v>60</v>
      </c>
      <c r="H5" s="7">
        <v>54</v>
      </c>
      <c r="I5" s="7">
        <v>58</v>
      </c>
      <c r="J5" s="7">
        <v>48</v>
      </c>
      <c r="K5" s="7">
        <v>30</v>
      </c>
      <c r="L5" s="7">
        <v>44</v>
      </c>
      <c r="M5" s="7">
        <v>52</v>
      </c>
      <c r="N5" s="13">
        <f>SUM(E5:M5)</f>
        <v>458</v>
      </c>
      <c r="O5" s="8">
        <f>COUNT(E5:M5)*2</f>
        <v>18</v>
      </c>
      <c r="P5" s="10">
        <f>MINA(E5:M5)</f>
        <v>30</v>
      </c>
      <c r="Q5" s="12">
        <f>SUM(E5:M5)+O5-P5</f>
        <v>446</v>
      </c>
    </row>
    <row r="6" spans="1:17" s="9" customFormat="1" ht="18.75" customHeight="1">
      <c r="A6" s="6">
        <f aca="true" t="shared" si="0" ref="A6:A37">IF(Q6=Q5,A5,A5+1)</f>
        <v>1</v>
      </c>
      <c r="B6" s="11" t="s">
        <v>26</v>
      </c>
      <c r="C6" s="11" t="s">
        <v>25</v>
      </c>
      <c r="D6" s="14" t="s">
        <v>27</v>
      </c>
      <c r="E6" s="7">
        <v>58</v>
      </c>
      <c r="F6" s="8">
        <v>54</v>
      </c>
      <c r="G6" s="8">
        <v>60</v>
      </c>
      <c r="H6" s="7">
        <v>54</v>
      </c>
      <c r="I6" s="8">
        <v>58</v>
      </c>
      <c r="J6" s="7">
        <v>48</v>
      </c>
      <c r="K6" s="7">
        <v>30</v>
      </c>
      <c r="L6" s="7">
        <v>44</v>
      </c>
      <c r="M6" s="7">
        <v>52</v>
      </c>
      <c r="N6" s="13">
        <f>SUM(E6:M6)</f>
        <v>458</v>
      </c>
      <c r="O6" s="8">
        <f>COUNT(E6:M6)*2</f>
        <v>18</v>
      </c>
      <c r="P6" s="10">
        <f>MINA(E6:M6)</f>
        <v>30</v>
      </c>
      <c r="Q6" s="12">
        <f>SUM(E6:M6)+O6-P6</f>
        <v>446</v>
      </c>
    </row>
    <row r="7" spans="1:17" s="9" customFormat="1" ht="18.75" customHeight="1">
      <c r="A7" s="6">
        <f t="shared" si="0"/>
        <v>2</v>
      </c>
      <c r="B7" s="11" t="s">
        <v>20</v>
      </c>
      <c r="C7" s="11" t="s">
        <v>28</v>
      </c>
      <c r="D7" s="14" t="s">
        <v>29</v>
      </c>
      <c r="E7" s="7">
        <v>56</v>
      </c>
      <c r="F7" s="8">
        <v>50</v>
      </c>
      <c r="G7" s="8">
        <v>54</v>
      </c>
      <c r="H7" s="8">
        <v>60</v>
      </c>
      <c r="I7" s="7">
        <v>56</v>
      </c>
      <c r="J7" s="8">
        <v>46</v>
      </c>
      <c r="K7" s="7">
        <v>56</v>
      </c>
      <c r="L7" s="7">
        <v>40</v>
      </c>
      <c r="M7" s="7">
        <v>48</v>
      </c>
      <c r="N7" s="13">
        <f>SUM(E7:M7)</f>
        <v>466</v>
      </c>
      <c r="O7" s="8">
        <f>COUNT(E7:M7)*2</f>
        <v>18</v>
      </c>
      <c r="P7" s="10">
        <f>MINA(E7:M7)</f>
        <v>40</v>
      </c>
      <c r="Q7" s="12">
        <f>SUM(E7:M7)+O7-P7</f>
        <v>444</v>
      </c>
    </row>
    <row r="8" spans="1:17" s="9" customFormat="1" ht="18.75" customHeight="1">
      <c r="A8" s="6">
        <f t="shared" si="0"/>
        <v>2</v>
      </c>
      <c r="B8" s="11" t="s">
        <v>26</v>
      </c>
      <c r="C8" s="11" t="s">
        <v>28</v>
      </c>
      <c r="D8" s="14" t="s">
        <v>30</v>
      </c>
      <c r="E8" s="8">
        <v>56</v>
      </c>
      <c r="F8" s="8">
        <v>50</v>
      </c>
      <c r="G8" s="8">
        <v>54</v>
      </c>
      <c r="H8" s="8">
        <v>60</v>
      </c>
      <c r="I8" s="7">
        <v>56</v>
      </c>
      <c r="J8" s="8">
        <v>46</v>
      </c>
      <c r="K8" s="7">
        <v>56</v>
      </c>
      <c r="L8" s="7">
        <v>40</v>
      </c>
      <c r="M8" s="7">
        <v>48</v>
      </c>
      <c r="N8" s="13">
        <f>SUM(E8:M8)</f>
        <v>466</v>
      </c>
      <c r="O8" s="8">
        <f>COUNT(E8:M8)*2</f>
        <v>18</v>
      </c>
      <c r="P8" s="10">
        <f>MINA(E8:M8)</f>
        <v>40</v>
      </c>
      <c r="Q8" s="12">
        <f>SUM(E8:M8)+O8-P8</f>
        <v>444</v>
      </c>
    </row>
    <row r="9" spans="1:17" s="9" customFormat="1" ht="18.75" customHeight="1">
      <c r="A9" s="6">
        <f t="shared" si="0"/>
        <v>3</v>
      </c>
      <c r="B9" s="11" t="s">
        <v>34</v>
      </c>
      <c r="C9" s="11" t="s">
        <v>35</v>
      </c>
      <c r="D9" s="14" t="s">
        <v>37</v>
      </c>
      <c r="E9" s="7">
        <v>52</v>
      </c>
      <c r="F9" s="8">
        <v>58</v>
      </c>
      <c r="G9" s="8">
        <v>58</v>
      </c>
      <c r="H9" s="8">
        <v>58</v>
      </c>
      <c r="I9" s="8">
        <v>46</v>
      </c>
      <c r="J9" s="7">
        <v>50</v>
      </c>
      <c r="K9" s="7">
        <v>48</v>
      </c>
      <c r="L9" s="7">
        <v>46</v>
      </c>
      <c r="M9" s="7">
        <v>46</v>
      </c>
      <c r="N9" s="13">
        <f>SUM(E9:M9)</f>
        <v>462</v>
      </c>
      <c r="O9" s="8">
        <f>COUNT(E9:M9)*2</f>
        <v>18</v>
      </c>
      <c r="P9" s="10">
        <f>MINA(E9:M9)</f>
        <v>46</v>
      </c>
      <c r="Q9" s="12">
        <f>SUM(E9:M9)+O9-P9</f>
        <v>434</v>
      </c>
    </row>
    <row r="10" spans="1:17" s="9" customFormat="1" ht="18.75" customHeight="1">
      <c r="A10" s="6">
        <f t="shared" si="0"/>
        <v>3</v>
      </c>
      <c r="B10" s="11" t="s">
        <v>61</v>
      </c>
      <c r="C10" s="11" t="s">
        <v>62</v>
      </c>
      <c r="D10" s="14" t="s">
        <v>170</v>
      </c>
      <c r="E10" s="7">
        <v>36</v>
      </c>
      <c r="F10" s="8">
        <v>52</v>
      </c>
      <c r="G10" s="8">
        <v>50</v>
      </c>
      <c r="H10" s="8">
        <v>56</v>
      </c>
      <c r="I10" s="7">
        <v>48</v>
      </c>
      <c r="J10" s="8">
        <v>42</v>
      </c>
      <c r="K10" s="7">
        <v>58</v>
      </c>
      <c r="L10" s="7">
        <v>52</v>
      </c>
      <c r="M10" s="7">
        <v>58</v>
      </c>
      <c r="N10" s="13">
        <f>SUM(E10:M10)</f>
        <v>452</v>
      </c>
      <c r="O10" s="8">
        <f>COUNT(E10:M10)*2</f>
        <v>18</v>
      </c>
      <c r="P10" s="10">
        <f>MINA(E10:M10)</f>
        <v>36</v>
      </c>
      <c r="Q10" s="12">
        <f>SUM(E10:M10)+O10-P10</f>
        <v>434</v>
      </c>
    </row>
    <row r="11" spans="1:17" s="9" customFormat="1" ht="18.75" customHeight="1">
      <c r="A11" s="6">
        <f t="shared" si="0"/>
        <v>4</v>
      </c>
      <c r="B11" s="11" t="s">
        <v>61</v>
      </c>
      <c r="C11" s="11" t="s">
        <v>62</v>
      </c>
      <c r="D11" s="14" t="s">
        <v>63</v>
      </c>
      <c r="E11" s="8">
        <v>36</v>
      </c>
      <c r="F11" s="7">
        <v>52</v>
      </c>
      <c r="G11" s="8">
        <v>50</v>
      </c>
      <c r="H11" s="7">
        <v>56</v>
      </c>
      <c r="I11" s="7">
        <v>48</v>
      </c>
      <c r="J11" s="8">
        <v>42</v>
      </c>
      <c r="K11" s="7">
        <v>58</v>
      </c>
      <c r="L11" s="7" t="s">
        <v>203</v>
      </c>
      <c r="M11" s="7">
        <v>58</v>
      </c>
      <c r="N11" s="13">
        <f>SUM(E11:M11)</f>
        <v>400</v>
      </c>
      <c r="O11" s="8">
        <f>COUNT(E11:M11)*2</f>
        <v>16</v>
      </c>
      <c r="P11" s="10">
        <f>MINA(E11:M11)</f>
        <v>0</v>
      </c>
      <c r="Q11" s="12">
        <f>SUM(E11:M11)+O11-P11</f>
        <v>416</v>
      </c>
    </row>
    <row r="12" spans="1:17" s="9" customFormat="1" ht="18.75" customHeight="1">
      <c r="A12" s="6">
        <f t="shared" si="0"/>
        <v>5</v>
      </c>
      <c r="B12" s="11" t="s">
        <v>26</v>
      </c>
      <c r="C12" s="11" t="s">
        <v>12</v>
      </c>
      <c r="D12" s="14" t="s">
        <v>53</v>
      </c>
      <c r="E12" s="8">
        <v>42</v>
      </c>
      <c r="F12" s="7">
        <v>44</v>
      </c>
      <c r="G12" s="8">
        <v>46</v>
      </c>
      <c r="H12" s="7">
        <v>52</v>
      </c>
      <c r="I12" s="7">
        <v>60</v>
      </c>
      <c r="J12" s="8">
        <v>40</v>
      </c>
      <c r="K12" s="7">
        <v>54</v>
      </c>
      <c r="L12" s="7">
        <v>48</v>
      </c>
      <c r="M12" s="7">
        <v>40</v>
      </c>
      <c r="N12" s="13">
        <f>SUM(E12:M12)</f>
        <v>426</v>
      </c>
      <c r="O12" s="8">
        <f>COUNT(E12:M12)*2</f>
        <v>18</v>
      </c>
      <c r="P12" s="10">
        <f>MINA(E12:M12)</f>
        <v>40</v>
      </c>
      <c r="Q12" s="12">
        <f>SUM(E12:M12)+O12-P12</f>
        <v>404</v>
      </c>
    </row>
    <row r="13" spans="1:17" s="9" customFormat="1" ht="18.75" customHeight="1">
      <c r="A13" s="6">
        <f t="shared" si="0"/>
        <v>5</v>
      </c>
      <c r="B13" s="11" t="s">
        <v>26</v>
      </c>
      <c r="C13" s="11" t="s">
        <v>12</v>
      </c>
      <c r="D13" s="14" t="s">
        <v>54</v>
      </c>
      <c r="E13" s="8">
        <v>42</v>
      </c>
      <c r="F13" s="8">
        <v>44</v>
      </c>
      <c r="G13" s="8">
        <v>46</v>
      </c>
      <c r="H13" s="8">
        <v>52</v>
      </c>
      <c r="I13" s="8">
        <v>60</v>
      </c>
      <c r="J13" s="7">
        <v>40</v>
      </c>
      <c r="K13" s="7">
        <v>54</v>
      </c>
      <c r="L13" s="7">
        <v>48</v>
      </c>
      <c r="M13" s="7">
        <v>40</v>
      </c>
      <c r="N13" s="13">
        <f>SUM(E13:M13)</f>
        <v>426</v>
      </c>
      <c r="O13" s="8">
        <f>COUNT(E13:M13)*2</f>
        <v>18</v>
      </c>
      <c r="P13" s="10">
        <f>MINA(E13:M13)</f>
        <v>40</v>
      </c>
      <c r="Q13" s="12">
        <f>SUM(E13:M13)+O13-P13</f>
        <v>404</v>
      </c>
    </row>
    <row r="14" spans="1:17" s="9" customFormat="1" ht="18.75" customHeight="1">
      <c r="A14" s="6">
        <f t="shared" si="0"/>
        <v>6</v>
      </c>
      <c r="B14" s="11" t="s">
        <v>45</v>
      </c>
      <c r="C14" s="11" t="s">
        <v>70</v>
      </c>
      <c r="D14" s="14" t="s">
        <v>71</v>
      </c>
      <c r="E14" s="8">
        <v>30</v>
      </c>
      <c r="F14" s="7">
        <v>56</v>
      </c>
      <c r="G14" s="8">
        <v>34</v>
      </c>
      <c r="H14" s="8" t="s">
        <v>203</v>
      </c>
      <c r="I14" s="7">
        <v>54</v>
      </c>
      <c r="J14" s="8">
        <v>60</v>
      </c>
      <c r="K14" s="7">
        <v>40</v>
      </c>
      <c r="L14" s="7">
        <v>54</v>
      </c>
      <c r="M14" s="7">
        <v>50</v>
      </c>
      <c r="N14" s="13">
        <f>SUM(E14:M14)</f>
        <v>378</v>
      </c>
      <c r="O14" s="8">
        <f>COUNT(E14:M14)*2</f>
        <v>16</v>
      </c>
      <c r="P14" s="10">
        <f>MINA(E14:M14)</f>
        <v>0</v>
      </c>
      <c r="Q14" s="12">
        <f>SUM(E14:M14)+O14-P14</f>
        <v>394</v>
      </c>
    </row>
    <row r="15" spans="1:17" s="9" customFormat="1" ht="18.75" customHeight="1">
      <c r="A15" s="6">
        <f t="shared" si="0"/>
        <v>6</v>
      </c>
      <c r="B15" s="11" t="s">
        <v>45</v>
      </c>
      <c r="C15" s="11" t="s">
        <v>70</v>
      </c>
      <c r="D15" s="14" t="s">
        <v>72</v>
      </c>
      <c r="E15" s="7">
        <v>30</v>
      </c>
      <c r="F15" s="8">
        <v>56</v>
      </c>
      <c r="G15" s="8">
        <v>34</v>
      </c>
      <c r="H15" s="8" t="s">
        <v>203</v>
      </c>
      <c r="I15" s="7">
        <v>54</v>
      </c>
      <c r="J15" s="8">
        <v>60</v>
      </c>
      <c r="K15" s="7">
        <v>40</v>
      </c>
      <c r="L15" s="7">
        <v>54</v>
      </c>
      <c r="M15" s="7">
        <v>50</v>
      </c>
      <c r="N15" s="13">
        <f>SUM(E15:M15)</f>
        <v>378</v>
      </c>
      <c r="O15" s="8">
        <f>COUNT(E15:M15)*2</f>
        <v>16</v>
      </c>
      <c r="P15" s="10">
        <f>MINA(E15:M15)</f>
        <v>0</v>
      </c>
      <c r="Q15" s="12">
        <f>SUM(E15:M15)+O15-P15</f>
        <v>394</v>
      </c>
    </row>
    <row r="16" spans="1:17" s="9" customFormat="1" ht="18.75" customHeight="1">
      <c r="A16" s="6">
        <f t="shared" si="0"/>
        <v>7</v>
      </c>
      <c r="B16" s="11" t="s">
        <v>38</v>
      </c>
      <c r="C16" s="11" t="s">
        <v>58</v>
      </c>
      <c r="D16" s="14" t="s">
        <v>59</v>
      </c>
      <c r="E16" s="8">
        <v>38</v>
      </c>
      <c r="F16" s="7" t="s">
        <v>203</v>
      </c>
      <c r="G16" s="8">
        <v>48</v>
      </c>
      <c r="H16" s="7">
        <v>50</v>
      </c>
      <c r="I16" s="7">
        <v>42</v>
      </c>
      <c r="J16" s="8">
        <v>32</v>
      </c>
      <c r="K16" s="7">
        <v>50</v>
      </c>
      <c r="L16" s="7">
        <v>52</v>
      </c>
      <c r="M16" s="7">
        <v>54</v>
      </c>
      <c r="N16" s="13">
        <f>SUM(E16:M16)</f>
        <v>366</v>
      </c>
      <c r="O16" s="8">
        <f>COUNT(E16:M16)*2</f>
        <v>16</v>
      </c>
      <c r="P16" s="10">
        <f>MINA(E16:M16)</f>
        <v>0</v>
      </c>
      <c r="Q16" s="12">
        <f>SUM(E16:M16)+O16-P16</f>
        <v>382</v>
      </c>
    </row>
    <row r="17" spans="1:17" s="9" customFormat="1" ht="18.75" customHeight="1">
      <c r="A17" s="6">
        <f t="shared" si="0"/>
        <v>8</v>
      </c>
      <c r="B17" s="11" t="s">
        <v>38</v>
      </c>
      <c r="C17" s="11" t="s">
        <v>192</v>
      </c>
      <c r="D17" s="14" t="s">
        <v>40</v>
      </c>
      <c r="E17" s="8">
        <v>50</v>
      </c>
      <c r="F17" s="8">
        <v>60</v>
      </c>
      <c r="G17" s="8">
        <v>56</v>
      </c>
      <c r="H17" s="7">
        <v>20</v>
      </c>
      <c r="I17" s="7" t="s">
        <v>203</v>
      </c>
      <c r="J17" s="8" t="s">
        <v>203</v>
      </c>
      <c r="K17" s="7">
        <v>60</v>
      </c>
      <c r="L17" s="7">
        <v>56</v>
      </c>
      <c r="M17" s="7">
        <v>60</v>
      </c>
      <c r="N17" s="13">
        <f>SUM(E17:M17)</f>
        <v>362</v>
      </c>
      <c r="O17" s="8">
        <f>COUNT(E17:M17)*2</f>
        <v>14</v>
      </c>
      <c r="P17" s="10">
        <f>MINA(E17:M17)</f>
        <v>0</v>
      </c>
      <c r="Q17" s="12">
        <f>SUM(E17:M17)+O17-P17</f>
        <v>376</v>
      </c>
    </row>
    <row r="18" spans="1:17" s="9" customFormat="1" ht="18.75" customHeight="1">
      <c r="A18" s="6">
        <f t="shared" si="0"/>
        <v>8</v>
      </c>
      <c r="B18" s="11" t="s">
        <v>38</v>
      </c>
      <c r="C18" s="11" t="s">
        <v>192</v>
      </c>
      <c r="D18" s="14" t="s">
        <v>41</v>
      </c>
      <c r="E18" s="8">
        <v>50</v>
      </c>
      <c r="F18" s="8">
        <v>60</v>
      </c>
      <c r="G18" s="8">
        <v>56</v>
      </c>
      <c r="H18" s="8">
        <v>20</v>
      </c>
      <c r="I18" s="7" t="s">
        <v>203</v>
      </c>
      <c r="J18" s="7" t="s">
        <v>203</v>
      </c>
      <c r="K18" s="7">
        <v>60</v>
      </c>
      <c r="L18" s="7">
        <v>56</v>
      </c>
      <c r="M18" s="7">
        <v>60</v>
      </c>
      <c r="N18" s="13">
        <f>SUM(E18:M18)</f>
        <v>362</v>
      </c>
      <c r="O18" s="8">
        <f>COUNT(E18:M18)*2</f>
        <v>14</v>
      </c>
      <c r="P18" s="10">
        <f>MINA(E18:M18)</f>
        <v>0</v>
      </c>
      <c r="Q18" s="12">
        <f>SUM(E18:M18)+O18-P18</f>
        <v>376</v>
      </c>
    </row>
    <row r="19" spans="1:17" s="9" customFormat="1" ht="18.75" customHeight="1">
      <c r="A19" s="6">
        <f t="shared" si="0"/>
        <v>9</v>
      </c>
      <c r="B19" s="11" t="s">
        <v>67</v>
      </c>
      <c r="C19" s="11" t="s">
        <v>181</v>
      </c>
      <c r="D19" s="14" t="s">
        <v>77</v>
      </c>
      <c r="E19" s="7">
        <v>26</v>
      </c>
      <c r="F19" s="8">
        <v>30</v>
      </c>
      <c r="G19" s="8">
        <v>38</v>
      </c>
      <c r="H19" s="7">
        <v>40</v>
      </c>
      <c r="I19" s="7">
        <v>50</v>
      </c>
      <c r="J19" s="7">
        <v>38</v>
      </c>
      <c r="K19" s="7">
        <v>38</v>
      </c>
      <c r="L19" s="7">
        <v>60</v>
      </c>
      <c r="M19" s="7">
        <v>42</v>
      </c>
      <c r="N19" s="13">
        <f>SUM(E19:M19)</f>
        <v>362</v>
      </c>
      <c r="O19" s="8">
        <f>COUNT(E19:M19)*2</f>
        <v>18</v>
      </c>
      <c r="P19" s="10">
        <f>MINA(E19:M19)</f>
        <v>26</v>
      </c>
      <c r="Q19" s="12">
        <f>SUM(E19:M19)+O19-P19</f>
        <v>354</v>
      </c>
    </row>
    <row r="20" spans="1:17" s="9" customFormat="1" ht="18.75" customHeight="1">
      <c r="A20" s="6">
        <f t="shared" si="0"/>
        <v>9</v>
      </c>
      <c r="B20" s="11" t="s">
        <v>67</v>
      </c>
      <c r="C20" s="11" t="s">
        <v>181</v>
      </c>
      <c r="D20" s="14" t="s">
        <v>78</v>
      </c>
      <c r="E20" s="7">
        <v>26</v>
      </c>
      <c r="F20" s="8">
        <v>30</v>
      </c>
      <c r="G20" s="8">
        <v>38</v>
      </c>
      <c r="H20" s="7">
        <v>40</v>
      </c>
      <c r="I20" s="7">
        <v>50</v>
      </c>
      <c r="J20" s="7">
        <v>38</v>
      </c>
      <c r="K20" s="7">
        <v>38</v>
      </c>
      <c r="L20" s="7">
        <v>60</v>
      </c>
      <c r="M20" s="7">
        <v>42</v>
      </c>
      <c r="N20" s="13">
        <f>SUM(E20:M20)</f>
        <v>362</v>
      </c>
      <c r="O20" s="8">
        <f>COUNT(E20:M20)*2</f>
        <v>18</v>
      </c>
      <c r="P20" s="10">
        <f>MINA(E20:M20)</f>
        <v>26</v>
      </c>
      <c r="Q20" s="12">
        <f>SUM(E20:M20)+O20-P20</f>
        <v>354</v>
      </c>
    </row>
    <row r="21" spans="1:17" s="9" customFormat="1" ht="18.75" customHeight="1">
      <c r="A21" s="6">
        <f t="shared" si="0"/>
        <v>10</v>
      </c>
      <c r="B21" s="11" t="s">
        <v>20</v>
      </c>
      <c r="C21" s="11" t="s">
        <v>21</v>
      </c>
      <c r="D21" s="14" t="s">
        <v>22</v>
      </c>
      <c r="E21" s="7">
        <v>60</v>
      </c>
      <c r="F21" s="8">
        <v>28</v>
      </c>
      <c r="G21" s="8">
        <v>52</v>
      </c>
      <c r="H21" s="8" t="s">
        <v>203</v>
      </c>
      <c r="I21" s="7">
        <v>52</v>
      </c>
      <c r="J21" s="8">
        <v>52</v>
      </c>
      <c r="K21" s="7">
        <v>46</v>
      </c>
      <c r="L21" s="7" t="s">
        <v>203</v>
      </c>
      <c r="M21" s="7">
        <v>44</v>
      </c>
      <c r="N21" s="13">
        <f>SUM(E21:M21)</f>
        <v>334</v>
      </c>
      <c r="O21" s="8">
        <f>COUNT(E21:M21)*2</f>
        <v>14</v>
      </c>
      <c r="P21" s="10">
        <f>MINA(E21:M21)</f>
        <v>0</v>
      </c>
      <c r="Q21" s="12">
        <f>SUM(E21:M21)+O21-P21</f>
        <v>348</v>
      </c>
    </row>
    <row r="22" spans="1:17" s="9" customFormat="1" ht="18.75" customHeight="1">
      <c r="A22" s="6">
        <f t="shared" si="0"/>
        <v>10</v>
      </c>
      <c r="B22" s="11" t="s">
        <v>20</v>
      </c>
      <c r="C22" s="11" t="s">
        <v>21</v>
      </c>
      <c r="D22" s="14" t="s">
        <v>23</v>
      </c>
      <c r="E22" s="7">
        <v>60</v>
      </c>
      <c r="F22" s="8">
        <v>28</v>
      </c>
      <c r="G22" s="8">
        <v>52</v>
      </c>
      <c r="H22" s="8" t="s">
        <v>203</v>
      </c>
      <c r="I22" s="7">
        <v>52</v>
      </c>
      <c r="J22" s="8">
        <v>52</v>
      </c>
      <c r="K22" s="7">
        <v>46</v>
      </c>
      <c r="L22" s="7" t="s">
        <v>203</v>
      </c>
      <c r="M22" s="7">
        <v>44</v>
      </c>
      <c r="N22" s="13">
        <f>SUM(E22:M22)</f>
        <v>334</v>
      </c>
      <c r="O22" s="8">
        <f>COUNT(E22:M22)*2</f>
        <v>14</v>
      </c>
      <c r="P22" s="10">
        <f>MINA(E22:M22)</f>
        <v>0</v>
      </c>
      <c r="Q22" s="12">
        <f>SUM(E22:M22)+O22-P22</f>
        <v>348</v>
      </c>
    </row>
    <row r="23" spans="1:17" s="9" customFormat="1" ht="18.75" customHeight="1">
      <c r="A23" s="6">
        <f t="shared" si="0"/>
        <v>11</v>
      </c>
      <c r="B23" s="11" t="s">
        <v>20</v>
      </c>
      <c r="C23" s="11" t="s">
        <v>31</v>
      </c>
      <c r="D23" s="14" t="s">
        <v>32</v>
      </c>
      <c r="E23" s="8">
        <v>54</v>
      </c>
      <c r="F23" s="7">
        <v>38</v>
      </c>
      <c r="G23" s="8">
        <v>36</v>
      </c>
      <c r="H23" s="7">
        <v>42</v>
      </c>
      <c r="I23" s="7">
        <v>40</v>
      </c>
      <c r="J23" s="8">
        <v>36</v>
      </c>
      <c r="K23" s="7">
        <v>36</v>
      </c>
      <c r="L23" s="7">
        <v>38</v>
      </c>
      <c r="M23" s="7">
        <v>36</v>
      </c>
      <c r="N23" s="13">
        <f>SUM(E23:M23)</f>
        <v>356</v>
      </c>
      <c r="O23" s="8">
        <f>COUNT(E23:M23)*2</f>
        <v>18</v>
      </c>
      <c r="P23" s="10">
        <f>MINA(E23:M23)</f>
        <v>36</v>
      </c>
      <c r="Q23" s="12">
        <f>SUM(E23:M23)+O23-P23</f>
        <v>338</v>
      </c>
    </row>
    <row r="24" spans="1:17" s="9" customFormat="1" ht="18.75" customHeight="1">
      <c r="A24" s="6">
        <f t="shared" si="0"/>
        <v>11</v>
      </c>
      <c r="B24" s="11" t="s">
        <v>20</v>
      </c>
      <c r="C24" s="11" t="s">
        <v>31</v>
      </c>
      <c r="D24" s="14" t="s">
        <v>33</v>
      </c>
      <c r="E24" s="7">
        <v>54</v>
      </c>
      <c r="F24" s="8">
        <v>38</v>
      </c>
      <c r="G24" s="8">
        <v>36</v>
      </c>
      <c r="H24" s="8">
        <v>42</v>
      </c>
      <c r="I24" s="7">
        <v>40</v>
      </c>
      <c r="J24" s="8">
        <v>36</v>
      </c>
      <c r="K24" s="7">
        <v>36</v>
      </c>
      <c r="L24" s="7">
        <v>38</v>
      </c>
      <c r="M24" s="7">
        <v>36</v>
      </c>
      <c r="N24" s="13">
        <f>SUM(E24:M24)</f>
        <v>356</v>
      </c>
      <c r="O24" s="8">
        <f>COUNT(E24:M24)*2</f>
        <v>18</v>
      </c>
      <c r="P24" s="10">
        <f>MINA(E24:M24)</f>
        <v>36</v>
      </c>
      <c r="Q24" s="12">
        <f>SUM(E24:M24)+O24-P24</f>
        <v>338</v>
      </c>
    </row>
    <row r="25" spans="1:17" s="9" customFormat="1" ht="18.75" customHeight="1">
      <c r="A25" s="6">
        <f t="shared" si="0"/>
        <v>12</v>
      </c>
      <c r="B25" s="11" t="s">
        <v>34</v>
      </c>
      <c r="C25" s="11" t="s">
        <v>35</v>
      </c>
      <c r="D25" s="14" t="s">
        <v>36</v>
      </c>
      <c r="E25" s="8">
        <v>52</v>
      </c>
      <c r="F25" s="8">
        <v>58</v>
      </c>
      <c r="G25" s="8">
        <v>58</v>
      </c>
      <c r="H25" s="8">
        <v>58</v>
      </c>
      <c r="I25" s="7">
        <v>46</v>
      </c>
      <c r="J25" s="7">
        <v>50</v>
      </c>
      <c r="K25" s="7" t="s">
        <v>203</v>
      </c>
      <c r="L25" s="7" t="s">
        <v>203</v>
      </c>
      <c r="M25" s="7" t="s">
        <v>203</v>
      </c>
      <c r="N25" s="13">
        <f>SUM(E25:M25)</f>
        <v>322</v>
      </c>
      <c r="O25" s="8">
        <f>COUNT(E25:M25)*2</f>
        <v>12</v>
      </c>
      <c r="P25" s="10">
        <f>MINA(E25:M25)</f>
        <v>0</v>
      </c>
      <c r="Q25" s="12">
        <f>SUM(E25:M25)+O25-P25</f>
        <v>334</v>
      </c>
    </row>
    <row r="26" spans="1:17" s="9" customFormat="1" ht="18.75" customHeight="1">
      <c r="A26" s="6">
        <f t="shared" si="0"/>
        <v>13</v>
      </c>
      <c r="B26" s="11" t="s">
        <v>34</v>
      </c>
      <c r="C26" s="11" t="s">
        <v>58</v>
      </c>
      <c r="D26" s="14" t="s">
        <v>60</v>
      </c>
      <c r="E26" s="7">
        <v>38</v>
      </c>
      <c r="F26" s="8" t="s">
        <v>203</v>
      </c>
      <c r="G26" s="8">
        <v>48</v>
      </c>
      <c r="H26" s="7">
        <v>50</v>
      </c>
      <c r="I26" s="7">
        <v>42</v>
      </c>
      <c r="J26" s="7">
        <v>32</v>
      </c>
      <c r="K26" s="7">
        <v>50</v>
      </c>
      <c r="L26" s="7" t="s">
        <v>203</v>
      </c>
      <c r="M26" s="7">
        <v>34</v>
      </c>
      <c r="N26" s="13">
        <f>SUM(E26:M26)</f>
        <v>294</v>
      </c>
      <c r="O26" s="8">
        <f>COUNT(E26:M26)*2</f>
        <v>14</v>
      </c>
      <c r="P26" s="10">
        <f>MINA(E26:M26)</f>
        <v>0</v>
      </c>
      <c r="Q26" s="12">
        <f>SUM(E26:M26)+O26-P26</f>
        <v>308</v>
      </c>
    </row>
    <row r="27" spans="1:17" s="9" customFormat="1" ht="18.75" customHeight="1">
      <c r="A27" s="6">
        <f t="shared" si="0"/>
        <v>14</v>
      </c>
      <c r="B27" s="11" t="s">
        <v>45</v>
      </c>
      <c r="C27" s="11" t="s">
        <v>46</v>
      </c>
      <c r="D27" s="14" t="s">
        <v>47</v>
      </c>
      <c r="E27" s="8">
        <v>46</v>
      </c>
      <c r="F27" s="8">
        <v>46</v>
      </c>
      <c r="G27" s="8">
        <v>44</v>
      </c>
      <c r="H27" s="8" t="s">
        <v>203</v>
      </c>
      <c r="I27" s="8" t="s">
        <v>203</v>
      </c>
      <c r="J27" s="7">
        <v>58</v>
      </c>
      <c r="K27" s="7">
        <v>44</v>
      </c>
      <c r="L27" s="7">
        <v>50</v>
      </c>
      <c r="M27" s="7" t="s">
        <v>203</v>
      </c>
      <c r="N27" s="13">
        <f>SUM(E27:M27)</f>
        <v>288</v>
      </c>
      <c r="O27" s="8">
        <f>COUNT(E27:M27)*2</f>
        <v>12</v>
      </c>
      <c r="P27" s="10">
        <f>MINA(E27:M27)</f>
        <v>0</v>
      </c>
      <c r="Q27" s="12">
        <f>SUM(E27:M27)+O27-P27</f>
        <v>300</v>
      </c>
    </row>
    <row r="28" spans="1:17" s="9" customFormat="1" ht="18.75" customHeight="1">
      <c r="A28" s="6">
        <f t="shared" si="0"/>
        <v>14</v>
      </c>
      <c r="B28" s="11" t="s">
        <v>48</v>
      </c>
      <c r="C28" s="11" t="s">
        <v>46</v>
      </c>
      <c r="D28" s="14" t="s">
        <v>49</v>
      </c>
      <c r="E28" s="7">
        <v>46</v>
      </c>
      <c r="F28" s="7">
        <v>46</v>
      </c>
      <c r="G28" s="8">
        <v>44</v>
      </c>
      <c r="H28" s="7" t="s">
        <v>203</v>
      </c>
      <c r="I28" s="7" t="s">
        <v>203</v>
      </c>
      <c r="J28" s="7">
        <v>58</v>
      </c>
      <c r="K28" s="7">
        <v>44</v>
      </c>
      <c r="L28" s="7">
        <v>50</v>
      </c>
      <c r="M28" s="7" t="s">
        <v>203</v>
      </c>
      <c r="N28" s="13">
        <f>SUM(E28:M28)</f>
        <v>288</v>
      </c>
      <c r="O28" s="8">
        <f>COUNT(E28:M28)*2</f>
        <v>12</v>
      </c>
      <c r="P28" s="10">
        <f>MINA(E28:M28)</f>
        <v>0</v>
      </c>
      <c r="Q28" s="12">
        <f>SUM(E28:M28)+O28-P28</f>
        <v>300</v>
      </c>
    </row>
    <row r="29" spans="1:17" s="9" customFormat="1" ht="18.75" customHeight="1">
      <c r="A29" s="6">
        <f t="shared" si="0"/>
        <v>15</v>
      </c>
      <c r="B29" s="11" t="s">
        <v>67</v>
      </c>
      <c r="C29" s="11" t="s">
        <v>68</v>
      </c>
      <c r="D29" s="14" t="s">
        <v>201</v>
      </c>
      <c r="E29" s="7">
        <v>32</v>
      </c>
      <c r="F29" s="8">
        <v>22</v>
      </c>
      <c r="G29" s="8">
        <v>32</v>
      </c>
      <c r="H29" s="7">
        <v>44</v>
      </c>
      <c r="I29" s="7">
        <v>38</v>
      </c>
      <c r="J29" s="7">
        <v>26</v>
      </c>
      <c r="K29" s="7">
        <v>20</v>
      </c>
      <c r="L29" s="7">
        <v>58</v>
      </c>
      <c r="M29" s="7">
        <v>26</v>
      </c>
      <c r="N29" s="13">
        <f>SUM(E29:M29)</f>
        <v>298</v>
      </c>
      <c r="O29" s="8">
        <f>COUNT(E29:M29)*2</f>
        <v>18</v>
      </c>
      <c r="P29" s="10">
        <f>MINA(E29:M29)</f>
        <v>20</v>
      </c>
      <c r="Q29" s="12">
        <f>SUM(E29:M29)+O29-P29</f>
        <v>296</v>
      </c>
    </row>
    <row r="30" spans="1:17" s="9" customFormat="1" ht="18.75" customHeight="1">
      <c r="A30" s="6">
        <f t="shared" si="0"/>
        <v>15</v>
      </c>
      <c r="B30" s="11" t="s">
        <v>67</v>
      </c>
      <c r="C30" s="11" t="s">
        <v>68</v>
      </c>
      <c r="D30" s="14" t="s">
        <v>69</v>
      </c>
      <c r="E30" s="8">
        <v>32</v>
      </c>
      <c r="F30" s="7">
        <v>22</v>
      </c>
      <c r="G30" s="8">
        <v>32</v>
      </c>
      <c r="H30" s="8">
        <v>44</v>
      </c>
      <c r="I30" s="7">
        <v>38</v>
      </c>
      <c r="J30" s="8">
        <v>26</v>
      </c>
      <c r="K30" s="7">
        <v>20</v>
      </c>
      <c r="L30" s="7">
        <v>58</v>
      </c>
      <c r="M30" s="7">
        <v>26</v>
      </c>
      <c r="N30" s="13">
        <f>SUM(E30:M30)</f>
        <v>298</v>
      </c>
      <c r="O30" s="8">
        <f>COUNT(E30:M30)*2</f>
        <v>18</v>
      </c>
      <c r="P30" s="10">
        <f>MINA(E30:M30)</f>
        <v>20</v>
      </c>
      <c r="Q30" s="12">
        <f>SUM(E30:M30)+O30-P30</f>
        <v>296</v>
      </c>
    </row>
    <row r="31" spans="1:20" s="3" customFormat="1" ht="18.75" customHeight="1">
      <c r="A31" s="6">
        <f t="shared" si="0"/>
        <v>16</v>
      </c>
      <c r="B31" s="11" t="s">
        <v>20</v>
      </c>
      <c r="C31" s="11" t="s">
        <v>42</v>
      </c>
      <c r="D31" s="14" t="s">
        <v>43</v>
      </c>
      <c r="E31" s="7">
        <v>48</v>
      </c>
      <c r="F31" s="8">
        <v>36</v>
      </c>
      <c r="G31" s="8">
        <v>42</v>
      </c>
      <c r="H31" s="8">
        <v>46</v>
      </c>
      <c r="I31" s="7" t="s">
        <v>203</v>
      </c>
      <c r="J31" s="8">
        <v>44</v>
      </c>
      <c r="K31" s="7">
        <v>32</v>
      </c>
      <c r="L31" s="7" t="s">
        <v>203</v>
      </c>
      <c r="M31" s="7">
        <v>32</v>
      </c>
      <c r="N31" s="13">
        <f>SUM(E31:M31)</f>
        <v>280</v>
      </c>
      <c r="O31" s="8">
        <f>COUNT(E31:M31)*2</f>
        <v>14</v>
      </c>
      <c r="P31" s="10">
        <f>MINA(E31:M31)</f>
        <v>0</v>
      </c>
      <c r="Q31" s="12">
        <f>SUM(E31:M31)+O31-P31</f>
        <v>294</v>
      </c>
      <c r="S31" s="9"/>
      <c r="T31" s="9"/>
    </row>
    <row r="32" spans="1:20" s="3" customFormat="1" ht="18.75" customHeight="1">
      <c r="A32" s="6">
        <f t="shared" si="0"/>
        <v>16</v>
      </c>
      <c r="B32" s="11" t="s">
        <v>20</v>
      </c>
      <c r="C32" s="11" t="s">
        <v>42</v>
      </c>
      <c r="D32" s="14" t="s">
        <v>44</v>
      </c>
      <c r="E32" s="8">
        <v>48</v>
      </c>
      <c r="F32" s="8">
        <v>36</v>
      </c>
      <c r="G32" s="8">
        <v>42</v>
      </c>
      <c r="H32" s="8">
        <v>46</v>
      </c>
      <c r="I32" s="8" t="s">
        <v>203</v>
      </c>
      <c r="J32" s="7">
        <v>44</v>
      </c>
      <c r="K32" s="7">
        <v>32</v>
      </c>
      <c r="L32" s="7" t="s">
        <v>203</v>
      </c>
      <c r="M32" s="7">
        <v>32</v>
      </c>
      <c r="N32" s="13">
        <f>SUM(E32:M32)</f>
        <v>280</v>
      </c>
      <c r="O32" s="8">
        <f>COUNT(E32:M32)*2</f>
        <v>14</v>
      </c>
      <c r="P32" s="10">
        <f>MINA(E32:M32)</f>
        <v>0</v>
      </c>
      <c r="Q32" s="12">
        <f>SUM(E32:M32)+O32-P32</f>
        <v>294</v>
      </c>
      <c r="S32" s="9"/>
      <c r="T32" s="9"/>
    </row>
    <row r="33" spans="1:17" s="9" customFormat="1" ht="18.75" customHeight="1">
      <c r="A33" s="6">
        <f t="shared" si="0"/>
        <v>16</v>
      </c>
      <c r="B33" s="11" t="s">
        <v>20</v>
      </c>
      <c r="C33" s="11" t="s">
        <v>55</v>
      </c>
      <c r="D33" s="14" t="s">
        <v>57</v>
      </c>
      <c r="E33" s="7">
        <v>40</v>
      </c>
      <c r="F33" s="8">
        <v>20</v>
      </c>
      <c r="G33" s="8">
        <v>28</v>
      </c>
      <c r="H33" s="8">
        <v>38</v>
      </c>
      <c r="I33" s="7">
        <v>34</v>
      </c>
      <c r="J33" s="8">
        <v>28</v>
      </c>
      <c r="K33" s="7">
        <v>34</v>
      </c>
      <c r="L33" s="7">
        <v>36</v>
      </c>
      <c r="M33" s="7">
        <v>38</v>
      </c>
      <c r="N33" s="13">
        <f>SUM(E33:M33)</f>
        <v>296</v>
      </c>
      <c r="O33" s="8">
        <f>COUNT(E33:M33)*2</f>
        <v>18</v>
      </c>
      <c r="P33" s="10">
        <f>MINA(E33:M33)</f>
        <v>20</v>
      </c>
      <c r="Q33" s="12">
        <f>SUM(E33:M33)+O33-P33</f>
        <v>294</v>
      </c>
    </row>
    <row r="34" spans="1:20" s="3" customFormat="1" ht="18.75" customHeight="1">
      <c r="A34" s="6">
        <f t="shared" si="0"/>
        <v>17</v>
      </c>
      <c r="B34" s="11" t="s">
        <v>20</v>
      </c>
      <c r="C34" s="11" t="s">
        <v>55</v>
      </c>
      <c r="D34" s="14" t="s">
        <v>202</v>
      </c>
      <c r="E34" s="7" t="s">
        <v>203</v>
      </c>
      <c r="F34" s="8">
        <v>20</v>
      </c>
      <c r="G34" s="8">
        <v>28</v>
      </c>
      <c r="H34" s="8">
        <v>38</v>
      </c>
      <c r="I34" s="7">
        <v>34</v>
      </c>
      <c r="J34" s="8">
        <v>28</v>
      </c>
      <c r="K34" s="7">
        <v>34</v>
      </c>
      <c r="L34" s="7">
        <v>36</v>
      </c>
      <c r="M34" s="7">
        <v>38</v>
      </c>
      <c r="N34" s="13">
        <f>SUM(E34:M34)</f>
        <v>256</v>
      </c>
      <c r="O34" s="8">
        <f>COUNT(E34:M34)*2</f>
        <v>16</v>
      </c>
      <c r="P34" s="10">
        <f>MINA(E34:M34)</f>
        <v>0</v>
      </c>
      <c r="Q34" s="12">
        <f>SUM(E34:M34)+O34-P34</f>
        <v>272</v>
      </c>
      <c r="S34" s="9"/>
      <c r="T34" s="9"/>
    </row>
    <row r="35" spans="1:17" s="9" customFormat="1" ht="18.75" customHeight="1">
      <c r="A35" s="6">
        <f t="shared" si="0"/>
        <v>18</v>
      </c>
      <c r="B35" s="11" t="s">
        <v>45</v>
      </c>
      <c r="C35" s="11" t="s">
        <v>211</v>
      </c>
      <c r="D35" s="14" t="s">
        <v>84</v>
      </c>
      <c r="E35" s="8">
        <v>22</v>
      </c>
      <c r="F35" s="7">
        <v>42</v>
      </c>
      <c r="G35" s="8">
        <v>30</v>
      </c>
      <c r="H35" s="8">
        <v>36</v>
      </c>
      <c r="I35" s="8">
        <v>36</v>
      </c>
      <c r="J35" s="7">
        <v>30</v>
      </c>
      <c r="K35" s="7">
        <v>24</v>
      </c>
      <c r="L35" s="7">
        <v>28</v>
      </c>
      <c r="M35" s="7">
        <v>22</v>
      </c>
      <c r="N35" s="13">
        <f>SUM(E35:M35)</f>
        <v>270</v>
      </c>
      <c r="O35" s="8">
        <f>COUNT(E35:M35)*2</f>
        <v>18</v>
      </c>
      <c r="P35" s="10">
        <f>MINA(E35:M35)</f>
        <v>22</v>
      </c>
      <c r="Q35" s="12">
        <f>SUM(E35:M35)+O35-P35</f>
        <v>266</v>
      </c>
    </row>
    <row r="36" spans="1:20" s="3" customFormat="1" ht="18.75" customHeight="1">
      <c r="A36" s="6">
        <f t="shared" si="0"/>
        <v>19</v>
      </c>
      <c r="B36" s="11" t="s">
        <v>45</v>
      </c>
      <c r="C36" s="11" t="s">
        <v>211</v>
      </c>
      <c r="D36" s="14" t="s">
        <v>83</v>
      </c>
      <c r="E36" s="8">
        <v>22</v>
      </c>
      <c r="F36" s="7">
        <v>42</v>
      </c>
      <c r="G36" s="8">
        <v>30</v>
      </c>
      <c r="H36" s="8" t="s">
        <v>203</v>
      </c>
      <c r="I36" s="8">
        <v>36</v>
      </c>
      <c r="J36" s="7">
        <v>30</v>
      </c>
      <c r="K36" s="7">
        <v>24</v>
      </c>
      <c r="L36" s="7">
        <v>28</v>
      </c>
      <c r="M36" s="7">
        <v>22</v>
      </c>
      <c r="N36" s="13">
        <f>SUM(E36:M36)</f>
        <v>234</v>
      </c>
      <c r="O36" s="8">
        <f>COUNT(E36:M36)*2</f>
        <v>16</v>
      </c>
      <c r="P36" s="10">
        <f>MINA(E36:M36)</f>
        <v>0</v>
      </c>
      <c r="Q36" s="12">
        <f>SUM(E36:M36)+O36-P36</f>
        <v>250</v>
      </c>
      <c r="S36" s="9"/>
      <c r="T36" s="9"/>
    </row>
    <row r="37" spans="1:17" s="9" customFormat="1" ht="18.75" customHeight="1">
      <c r="A37" s="6">
        <f t="shared" si="0"/>
        <v>20</v>
      </c>
      <c r="B37" s="11" t="s">
        <v>14</v>
      </c>
      <c r="C37" s="11" t="s">
        <v>50</v>
      </c>
      <c r="D37" s="14" t="s">
        <v>51</v>
      </c>
      <c r="E37" s="7">
        <v>44</v>
      </c>
      <c r="F37" s="8">
        <v>26</v>
      </c>
      <c r="G37" s="8">
        <v>40</v>
      </c>
      <c r="H37" s="8">
        <v>48</v>
      </c>
      <c r="I37" s="7">
        <v>44</v>
      </c>
      <c r="J37" s="8" t="s">
        <v>203</v>
      </c>
      <c r="K37" s="7">
        <v>26</v>
      </c>
      <c r="L37" s="7" t="s">
        <v>203</v>
      </c>
      <c r="M37" s="7" t="s">
        <v>203</v>
      </c>
      <c r="N37" s="13">
        <f>SUM(E37:M37)</f>
        <v>228</v>
      </c>
      <c r="O37" s="8">
        <f>COUNT(E37:M37)*2</f>
        <v>12</v>
      </c>
      <c r="P37" s="10">
        <f>MINA(E37:M37)</f>
        <v>0</v>
      </c>
      <c r="Q37" s="12">
        <f>SUM(E37:M37)+O37-P37</f>
        <v>240</v>
      </c>
    </row>
    <row r="38" spans="1:20" s="3" customFormat="1" ht="18.75" customHeight="1">
      <c r="A38" s="6">
        <f aca="true" t="shared" si="1" ref="A38:A69">IF(Q38=Q37,A37,A37+1)</f>
        <v>21</v>
      </c>
      <c r="B38" s="11" t="s">
        <v>85</v>
      </c>
      <c r="C38" s="11" t="s">
        <v>86</v>
      </c>
      <c r="D38" s="14" t="s">
        <v>87</v>
      </c>
      <c r="E38" s="7">
        <v>20</v>
      </c>
      <c r="F38" s="8">
        <v>16</v>
      </c>
      <c r="G38" s="8">
        <v>6</v>
      </c>
      <c r="H38" s="7">
        <v>34</v>
      </c>
      <c r="I38" s="7">
        <v>32</v>
      </c>
      <c r="J38" s="7">
        <v>20</v>
      </c>
      <c r="K38" s="7">
        <v>42</v>
      </c>
      <c r="L38" s="7">
        <v>30</v>
      </c>
      <c r="M38" s="7">
        <v>24</v>
      </c>
      <c r="N38" s="13">
        <f>SUM(E38:M38)</f>
        <v>224</v>
      </c>
      <c r="O38" s="8">
        <f>COUNT(E38:M38)*2</f>
        <v>18</v>
      </c>
      <c r="P38" s="10">
        <f>MINA(E38:M38)</f>
        <v>6</v>
      </c>
      <c r="Q38" s="12">
        <f>SUM(E38:M38)+O38-P38</f>
        <v>236</v>
      </c>
      <c r="S38" s="9"/>
      <c r="T38" s="9"/>
    </row>
    <row r="39" spans="1:20" s="3" customFormat="1" ht="18.75" customHeight="1">
      <c r="A39" s="6">
        <f t="shared" si="1"/>
        <v>21</v>
      </c>
      <c r="B39" s="11" t="s">
        <v>85</v>
      </c>
      <c r="C39" s="11" t="s">
        <v>86</v>
      </c>
      <c r="D39" s="14" t="s">
        <v>88</v>
      </c>
      <c r="E39" s="7">
        <v>20</v>
      </c>
      <c r="F39" s="8">
        <v>16</v>
      </c>
      <c r="G39" s="8">
        <v>6</v>
      </c>
      <c r="H39" s="8">
        <v>34</v>
      </c>
      <c r="I39" s="7">
        <v>32</v>
      </c>
      <c r="J39" s="8">
        <v>20</v>
      </c>
      <c r="K39" s="7">
        <v>42</v>
      </c>
      <c r="L39" s="7">
        <v>30</v>
      </c>
      <c r="M39" s="7">
        <v>24</v>
      </c>
      <c r="N39" s="13">
        <f>SUM(E39:M39)</f>
        <v>224</v>
      </c>
      <c r="O39" s="8">
        <f>COUNT(E39:M39)*2</f>
        <v>18</v>
      </c>
      <c r="P39" s="10">
        <f>MINA(E39:M39)</f>
        <v>6</v>
      </c>
      <c r="Q39" s="12">
        <f>SUM(E39:M39)+O39-P39</f>
        <v>236</v>
      </c>
      <c r="S39" s="9"/>
      <c r="T39" s="9"/>
    </row>
    <row r="40" spans="1:17" s="9" customFormat="1" ht="18.75" customHeight="1">
      <c r="A40" s="6">
        <f t="shared" si="1"/>
        <v>22</v>
      </c>
      <c r="B40" s="11" t="s">
        <v>67</v>
      </c>
      <c r="C40" s="11" t="s">
        <v>103</v>
      </c>
      <c r="D40" s="14" t="s">
        <v>104</v>
      </c>
      <c r="E40" s="7">
        <v>8</v>
      </c>
      <c r="F40" s="8">
        <v>10</v>
      </c>
      <c r="G40" s="8">
        <v>24</v>
      </c>
      <c r="H40" s="7">
        <v>30</v>
      </c>
      <c r="I40" s="7">
        <v>30</v>
      </c>
      <c r="J40" s="7">
        <v>22</v>
      </c>
      <c r="K40" s="7">
        <v>16</v>
      </c>
      <c r="L40" s="7">
        <v>42</v>
      </c>
      <c r="M40" s="7">
        <v>10</v>
      </c>
      <c r="N40" s="13">
        <f>SUM(E40:M40)</f>
        <v>192</v>
      </c>
      <c r="O40" s="8">
        <f>COUNT(E40:M40)*2</f>
        <v>18</v>
      </c>
      <c r="P40" s="10">
        <f>MINA(E40:M40)</f>
        <v>8</v>
      </c>
      <c r="Q40" s="12">
        <f>SUM(E40:M40)+O40-P40</f>
        <v>202</v>
      </c>
    </row>
    <row r="41" spans="1:20" ht="18.75" customHeight="1">
      <c r="A41" s="6">
        <f t="shared" si="1"/>
        <v>23</v>
      </c>
      <c r="B41" s="11" t="s">
        <v>67</v>
      </c>
      <c r="C41" s="11" t="s">
        <v>103</v>
      </c>
      <c r="D41" s="14" t="s">
        <v>105</v>
      </c>
      <c r="E41" s="7">
        <v>8</v>
      </c>
      <c r="F41" s="8">
        <v>10</v>
      </c>
      <c r="G41" s="8">
        <v>24</v>
      </c>
      <c r="H41" s="8">
        <v>30</v>
      </c>
      <c r="I41" s="7">
        <v>30</v>
      </c>
      <c r="J41" s="8">
        <v>22</v>
      </c>
      <c r="K41" s="7">
        <v>16</v>
      </c>
      <c r="L41" s="7">
        <v>42</v>
      </c>
      <c r="M41" s="7" t="s">
        <v>203</v>
      </c>
      <c r="N41" s="13">
        <f>SUM(E41:M41)</f>
        <v>182</v>
      </c>
      <c r="O41" s="8">
        <f>COUNT(E41:M41)*2</f>
        <v>16</v>
      </c>
      <c r="P41" s="10">
        <f>MINA(E41:M41)</f>
        <v>0</v>
      </c>
      <c r="Q41" s="12">
        <f>SUM(E41:M41)+O41-P41</f>
        <v>198</v>
      </c>
      <c r="S41" s="9"/>
      <c r="T41" s="9"/>
    </row>
    <row r="42" spans="1:20" ht="18.75" customHeight="1">
      <c r="A42" s="6">
        <f t="shared" si="1"/>
        <v>24</v>
      </c>
      <c r="B42" s="11" t="s">
        <v>45</v>
      </c>
      <c r="C42" s="11" t="s">
        <v>73</v>
      </c>
      <c r="D42" s="14" t="s">
        <v>75</v>
      </c>
      <c r="E42" s="7">
        <v>28</v>
      </c>
      <c r="F42" s="8">
        <v>40</v>
      </c>
      <c r="G42" s="8">
        <v>26</v>
      </c>
      <c r="H42" s="7" t="s">
        <v>203</v>
      </c>
      <c r="I42" s="7">
        <v>28</v>
      </c>
      <c r="J42" s="7">
        <v>56</v>
      </c>
      <c r="K42" s="7" t="s">
        <v>203</v>
      </c>
      <c r="L42" s="7" t="s">
        <v>203</v>
      </c>
      <c r="M42" s="7" t="s">
        <v>203</v>
      </c>
      <c r="N42" s="13">
        <f>SUM(E42:M42)</f>
        <v>178</v>
      </c>
      <c r="O42" s="8">
        <f>COUNT(E42:M42)*2</f>
        <v>10</v>
      </c>
      <c r="P42" s="10">
        <f>MINA(E42:M42)</f>
        <v>0</v>
      </c>
      <c r="Q42" s="12">
        <f>SUM(E42:M42)+O42-P42</f>
        <v>188</v>
      </c>
      <c r="S42" s="9"/>
      <c r="T42" s="9"/>
    </row>
    <row r="43" spans="1:17" s="9" customFormat="1" ht="18.75" customHeight="1">
      <c r="A43" s="6">
        <f t="shared" si="1"/>
        <v>24</v>
      </c>
      <c r="B43" s="11" t="s">
        <v>34</v>
      </c>
      <c r="C43" s="11" t="s">
        <v>34</v>
      </c>
      <c r="D43" s="14" t="s">
        <v>99</v>
      </c>
      <c r="E43" s="8">
        <v>12</v>
      </c>
      <c r="F43" s="7">
        <v>8</v>
      </c>
      <c r="G43" s="8">
        <v>22</v>
      </c>
      <c r="H43" s="8">
        <v>28</v>
      </c>
      <c r="I43" s="8">
        <v>44</v>
      </c>
      <c r="J43" s="7" t="s">
        <v>203</v>
      </c>
      <c r="K43" s="7">
        <v>26</v>
      </c>
      <c r="L43" s="7" t="s">
        <v>203</v>
      </c>
      <c r="M43" s="7">
        <v>34</v>
      </c>
      <c r="N43" s="13">
        <f>SUM(E43:M43)</f>
        <v>174</v>
      </c>
      <c r="O43" s="8">
        <f>COUNT(E43:M43)*2</f>
        <v>14</v>
      </c>
      <c r="P43" s="10">
        <f>MINA(E43:M43)</f>
        <v>0</v>
      </c>
      <c r="Q43" s="12">
        <f>SUM(E43:M43)+O43-P43</f>
        <v>188</v>
      </c>
    </row>
    <row r="44" spans="1:20" s="3" customFormat="1" ht="18.75" customHeight="1">
      <c r="A44" s="6">
        <f t="shared" si="1"/>
        <v>25</v>
      </c>
      <c r="B44" s="11" t="s">
        <v>38</v>
      </c>
      <c r="C44" s="11" t="s">
        <v>64</v>
      </c>
      <c r="D44" s="14" t="s">
        <v>66</v>
      </c>
      <c r="E44" s="7">
        <v>34</v>
      </c>
      <c r="F44" s="8">
        <v>48</v>
      </c>
      <c r="G44" s="8" t="s">
        <v>203</v>
      </c>
      <c r="H44" s="8" t="s">
        <v>203</v>
      </c>
      <c r="I44" s="7" t="s">
        <v>203</v>
      </c>
      <c r="J44" s="8" t="s">
        <v>203</v>
      </c>
      <c r="K44" s="7" t="s">
        <v>203</v>
      </c>
      <c r="L44" s="7">
        <v>32</v>
      </c>
      <c r="M44" s="7">
        <v>56</v>
      </c>
      <c r="N44" s="13">
        <f>SUM(E44:M44)</f>
        <v>170</v>
      </c>
      <c r="O44" s="8">
        <f>COUNT(E44:M44)*2</f>
        <v>8</v>
      </c>
      <c r="P44" s="10">
        <f>MINA(E44:M44)</f>
        <v>0</v>
      </c>
      <c r="Q44" s="12">
        <f>SUM(E44:M44)+O44-P44</f>
        <v>178</v>
      </c>
      <c r="S44" s="9"/>
      <c r="T44" s="9"/>
    </row>
    <row r="45" spans="1:20" s="3" customFormat="1" ht="18.75" customHeight="1">
      <c r="A45" s="6">
        <f t="shared" si="1"/>
        <v>26</v>
      </c>
      <c r="B45" s="11" t="s">
        <v>20</v>
      </c>
      <c r="C45" s="11" t="s">
        <v>106</v>
      </c>
      <c r="D45" s="14" t="s">
        <v>107</v>
      </c>
      <c r="E45" s="7">
        <v>6</v>
      </c>
      <c r="F45" s="8">
        <v>0</v>
      </c>
      <c r="G45" s="8">
        <v>16</v>
      </c>
      <c r="H45" s="8">
        <v>32</v>
      </c>
      <c r="I45" s="7">
        <v>26</v>
      </c>
      <c r="J45" s="8">
        <v>18</v>
      </c>
      <c r="K45" s="7">
        <v>14</v>
      </c>
      <c r="L45" s="7">
        <v>26</v>
      </c>
      <c r="M45" s="7">
        <v>16</v>
      </c>
      <c r="N45" s="13">
        <f>SUM(E45:M45)</f>
        <v>154</v>
      </c>
      <c r="O45" s="8">
        <f>COUNT(E45:M45)*2</f>
        <v>18</v>
      </c>
      <c r="P45" s="10">
        <f>MINA(E45:M45)</f>
        <v>0</v>
      </c>
      <c r="Q45" s="12">
        <f>SUM(E45:M45)+O45-P45</f>
        <v>172</v>
      </c>
      <c r="S45" s="9"/>
      <c r="T45" s="9"/>
    </row>
    <row r="46" spans="1:20" s="3" customFormat="1" ht="18.75" customHeight="1">
      <c r="A46" s="6">
        <f t="shared" si="1"/>
        <v>26</v>
      </c>
      <c r="B46" s="11" t="s">
        <v>20</v>
      </c>
      <c r="C46" s="11" t="s">
        <v>106</v>
      </c>
      <c r="D46" s="14" t="s">
        <v>108</v>
      </c>
      <c r="E46" s="7">
        <v>6</v>
      </c>
      <c r="F46" s="8">
        <v>0</v>
      </c>
      <c r="G46" s="8">
        <v>16</v>
      </c>
      <c r="H46" s="8">
        <v>32</v>
      </c>
      <c r="I46" s="7">
        <v>26</v>
      </c>
      <c r="J46" s="8">
        <v>18</v>
      </c>
      <c r="K46" s="7">
        <v>14</v>
      </c>
      <c r="L46" s="7">
        <v>26</v>
      </c>
      <c r="M46" s="7">
        <v>16</v>
      </c>
      <c r="N46" s="13">
        <f>SUM(E46:M46)</f>
        <v>154</v>
      </c>
      <c r="O46" s="8">
        <f>COUNT(E46:M46)*2</f>
        <v>18</v>
      </c>
      <c r="P46" s="10">
        <f>MINA(E46:M46)</f>
        <v>0</v>
      </c>
      <c r="Q46" s="12">
        <f>SUM(E46:M46)+O46-P46</f>
        <v>172</v>
      </c>
      <c r="S46" s="9"/>
      <c r="T46" s="9"/>
    </row>
    <row r="47" spans="1:20" ht="18.75" customHeight="1">
      <c r="A47" s="6">
        <f t="shared" si="1"/>
        <v>27</v>
      </c>
      <c r="B47" s="11" t="s">
        <v>14</v>
      </c>
      <c r="C47" s="11" t="s">
        <v>50</v>
      </c>
      <c r="D47" s="14" t="s">
        <v>52</v>
      </c>
      <c r="E47" s="8">
        <v>44</v>
      </c>
      <c r="F47" s="7">
        <v>26</v>
      </c>
      <c r="G47" s="8">
        <v>40</v>
      </c>
      <c r="H47" s="7">
        <v>48</v>
      </c>
      <c r="I47" s="7" t="s">
        <v>203</v>
      </c>
      <c r="J47" s="8" t="s">
        <v>203</v>
      </c>
      <c r="K47" s="7" t="s">
        <v>203</v>
      </c>
      <c r="L47" s="7" t="s">
        <v>203</v>
      </c>
      <c r="M47" s="7" t="s">
        <v>203</v>
      </c>
      <c r="N47" s="13">
        <f>SUM(E47:M47)</f>
        <v>158</v>
      </c>
      <c r="O47" s="8">
        <f>COUNT(E47:M47)*2</f>
        <v>8</v>
      </c>
      <c r="P47" s="10">
        <f>MINA(E47:M47)</f>
        <v>0</v>
      </c>
      <c r="Q47" s="12">
        <f>SUM(E47:M47)+O47-P47</f>
        <v>166</v>
      </c>
      <c r="S47" s="9"/>
      <c r="T47" s="9"/>
    </row>
    <row r="48" spans="1:20" ht="18.75" customHeight="1">
      <c r="A48" s="6">
        <f t="shared" si="1"/>
        <v>28</v>
      </c>
      <c r="B48" s="11" t="s">
        <v>26</v>
      </c>
      <c r="C48" s="11" t="s">
        <v>35</v>
      </c>
      <c r="D48" s="14" t="s">
        <v>242</v>
      </c>
      <c r="E48" s="8" t="s">
        <v>203</v>
      </c>
      <c r="F48" s="7" t="s">
        <v>203</v>
      </c>
      <c r="G48" s="8" t="s">
        <v>203</v>
      </c>
      <c r="H48" s="7" t="s">
        <v>203</v>
      </c>
      <c r="I48" s="7" t="s">
        <v>203</v>
      </c>
      <c r="J48" s="8" t="s">
        <v>203</v>
      </c>
      <c r="K48" s="7">
        <v>48</v>
      </c>
      <c r="L48" s="7">
        <v>46</v>
      </c>
      <c r="M48" s="7">
        <v>46</v>
      </c>
      <c r="N48" s="13">
        <f>SUM(E48:M48)</f>
        <v>140</v>
      </c>
      <c r="O48" s="8">
        <f>COUNT(E48:M48)*2</f>
        <v>6</v>
      </c>
      <c r="P48" s="10">
        <f>MINA(E48:M48)</f>
        <v>0</v>
      </c>
      <c r="Q48" s="12">
        <f>SUM(E48:M48)+O48-P48</f>
        <v>146</v>
      </c>
      <c r="S48" s="9"/>
      <c r="T48" s="9"/>
    </row>
    <row r="49" spans="1:20" ht="18.75" customHeight="1">
      <c r="A49" s="6">
        <f t="shared" si="1"/>
        <v>29</v>
      </c>
      <c r="B49" s="11" t="s">
        <v>20</v>
      </c>
      <c r="C49" s="11" t="s">
        <v>79</v>
      </c>
      <c r="D49" s="14" t="s">
        <v>80</v>
      </c>
      <c r="E49" s="8">
        <v>24</v>
      </c>
      <c r="F49" s="7" t="s">
        <v>203</v>
      </c>
      <c r="G49" s="8">
        <v>14</v>
      </c>
      <c r="H49" s="8">
        <v>26</v>
      </c>
      <c r="I49" s="8" t="s">
        <v>203</v>
      </c>
      <c r="J49" s="7" t="s">
        <v>203</v>
      </c>
      <c r="K49" s="7" t="s">
        <v>203</v>
      </c>
      <c r="L49" s="7">
        <v>24</v>
      </c>
      <c r="M49" s="7">
        <v>30</v>
      </c>
      <c r="N49" s="13">
        <f>SUM(E49:M49)</f>
        <v>118</v>
      </c>
      <c r="O49" s="8">
        <f>COUNT(E49:M49)*2</f>
        <v>10</v>
      </c>
      <c r="P49" s="10">
        <f>MINA(E49:M49)</f>
        <v>0</v>
      </c>
      <c r="Q49" s="12">
        <f>SUM(E49:M49)+O49-P49</f>
        <v>128</v>
      </c>
      <c r="S49" s="9"/>
      <c r="T49" s="9"/>
    </row>
    <row r="50" spans="1:20" ht="18.75" customHeight="1">
      <c r="A50" s="6">
        <f t="shared" si="1"/>
        <v>29</v>
      </c>
      <c r="B50" s="11" t="s">
        <v>38</v>
      </c>
      <c r="C50" s="11" t="s">
        <v>64</v>
      </c>
      <c r="D50" s="14" t="s">
        <v>65</v>
      </c>
      <c r="E50" s="7">
        <v>34</v>
      </c>
      <c r="F50" s="8" t="s">
        <v>203</v>
      </c>
      <c r="G50" s="8" t="s">
        <v>203</v>
      </c>
      <c r="H50" s="7" t="s">
        <v>203</v>
      </c>
      <c r="I50" s="7" t="s">
        <v>203</v>
      </c>
      <c r="J50" s="7" t="s">
        <v>203</v>
      </c>
      <c r="K50" s="7" t="s">
        <v>203</v>
      </c>
      <c r="L50" s="7">
        <v>32</v>
      </c>
      <c r="M50" s="7">
        <v>56</v>
      </c>
      <c r="N50" s="13">
        <f>SUM(E50:M50)</f>
        <v>122</v>
      </c>
      <c r="O50" s="8">
        <f>COUNT(E50:M50)*2</f>
        <v>6</v>
      </c>
      <c r="P50" s="10">
        <f>MINA(E50:M50)</f>
        <v>0</v>
      </c>
      <c r="Q50" s="12">
        <f>SUM(E50:M50)+O50-P50</f>
        <v>128</v>
      </c>
      <c r="S50" s="9"/>
      <c r="T50" s="9"/>
    </row>
    <row r="51" spans="1:20" s="3" customFormat="1" ht="18.75" customHeight="1">
      <c r="A51" s="6">
        <f t="shared" si="1"/>
        <v>30</v>
      </c>
      <c r="B51" s="11" t="s">
        <v>85</v>
      </c>
      <c r="C51" s="11" t="s">
        <v>92</v>
      </c>
      <c r="D51" s="14" t="s">
        <v>93</v>
      </c>
      <c r="E51" s="7">
        <v>14</v>
      </c>
      <c r="F51" s="8">
        <v>12</v>
      </c>
      <c r="G51" s="8">
        <v>20</v>
      </c>
      <c r="H51" s="7" t="s">
        <v>203</v>
      </c>
      <c r="I51" s="7" t="s">
        <v>203</v>
      </c>
      <c r="J51" s="7">
        <v>16</v>
      </c>
      <c r="K51" s="7">
        <v>28</v>
      </c>
      <c r="L51" s="7" t="s">
        <v>203</v>
      </c>
      <c r="M51" s="7">
        <v>20</v>
      </c>
      <c r="N51" s="13">
        <f>SUM(E51:M51)</f>
        <v>110</v>
      </c>
      <c r="O51" s="8">
        <f>COUNT(E51:M51)*2</f>
        <v>12</v>
      </c>
      <c r="P51" s="10">
        <f>MINA(E51:M51)</f>
        <v>0</v>
      </c>
      <c r="Q51" s="12">
        <f>SUM(E51:M51)+O51-P51</f>
        <v>122</v>
      </c>
      <c r="S51" s="9"/>
      <c r="T51" s="9"/>
    </row>
    <row r="52" spans="1:20" s="3" customFormat="1" ht="18.75" customHeight="1">
      <c r="A52" s="6">
        <f t="shared" si="1"/>
        <v>31</v>
      </c>
      <c r="B52" s="11" t="s">
        <v>85</v>
      </c>
      <c r="C52" s="11" t="s">
        <v>89</v>
      </c>
      <c r="D52" s="14" t="s">
        <v>90</v>
      </c>
      <c r="E52" s="7">
        <v>18</v>
      </c>
      <c r="F52" s="8">
        <v>4</v>
      </c>
      <c r="G52" s="8" t="s">
        <v>203</v>
      </c>
      <c r="H52" s="8" t="s">
        <v>203</v>
      </c>
      <c r="I52" s="7" t="s">
        <v>203</v>
      </c>
      <c r="J52" s="8" t="s">
        <v>203</v>
      </c>
      <c r="K52" s="7">
        <v>52</v>
      </c>
      <c r="L52" s="7" t="s">
        <v>203</v>
      </c>
      <c r="M52" s="7">
        <v>28</v>
      </c>
      <c r="N52" s="13">
        <f>SUM(E52:M52)</f>
        <v>102</v>
      </c>
      <c r="O52" s="8">
        <f>COUNT(E52:M52)*2</f>
        <v>8</v>
      </c>
      <c r="P52" s="10">
        <f>MINA(E52:M52)</f>
        <v>0</v>
      </c>
      <c r="Q52" s="12">
        <f>SUM(E52:M52)+O52-P52</f>
        <v>110</v>
      </c>
      <c r="S52" s="9"/>
      <c r="T52" s="9"/>
    </row>
    <row r="53" spans="1:20" ht="18.75" customHeight="1">
      <c r="A53" s="6">
        <f t="shared" si="1"/>
        <v>31</v>
      </c>
      <c r="B53" s="11" t="s">
        <v>85</v>
      </c>
      <c r="C53" s="11" t="s">
        <v>89</v>
      </c>
      <c r="D53" s="14" t="s">
        <v>91</v>
      </c>
      <c r="E53" s="7">
        <v>18</v>
      </c>
      <c r="F53" s="8">
        <v>4</v>
      </c>
      <c r="G53" s="8" t="s">
        <v>203</v>
      </c>
      <c r="H53" s="7" t="s">
        <v>203</v>
      </c>
      <c r="I53" s="7" t="s">
        <v>203</v>
      </c>
      <c r="J53" s="7" t="s">
        <v>203</v>
      </c>
      <c r="K53" s="7">
        <v>52</v>
      </c>
      <c r="L53" s="7" t="s">
        <v>203</v>
      </c>
      <c r="M53" s="7">
        <v>28</v>
      </c>
      <c r="N53" s="13">
        <f>SUM(E53:M53)</f>
        <v>102</v>
      </c>
      <c r="O53" s="8">
        <f>COUNT(E53:M53)*2</f>
        <v>8</v>
      </c>
      <c r="P53" s="10">
        <f>MINA(E53:M53)</f>
        <v>0</v>
      </c>
      <c r="Q53" s="12">
        <f>SUM(E53:M53)+O53-P53</f>
        <v>110</v>
      </c>
      <c r="S53" s="9"/>
      <c r="T53" s="9"/>
    </row>
    <row r="54" spans="1:20" ht="18.75" customHeight="1">
      <c r="A54" s="6">
        <f t="shared" si="1"/>
        <v>32</v>
      </c>
      <c r="B54" s="11" t="s">
        <v>45</v>
      </c>
      <c r="C54" s="11" t="s">
        <v>73</v>
      </c>
      <c r="D54" s="14" t="s">
        <v>74</v>
      </c>
      <c r="E54" s="7">
        <v>28</v>
      </c>
      <c r="F54" s="8">
        <v>40</v>
      </c>
      <c r="G54" s="8">
        <v>26</v>
      </c>
      <c r="H54" s="7" t="s">
        <v>203</v>
      </c>
      <c r="I54" s="7" t="s">
        <v>203</v>
      </c>
      <c r="J54" s="8" t="s">
        <v>203</v>
      </c>
      <c r="K54" s="7" t="s">
        <v>203</v>
      </c>
      <c r="L54" s="7" t="s">
        <v>203</v>
      </c>
      <c r="M54" s="7" t="s">
        <v>203</v>
      </c>
      <c r="N54" s="13">
        <f>SUM(E54:M54)</f>
        <v>94</v>
      </c>
      <c r="O54" s="8">
        <f>COUNT(E54:M54)*2</f>
        <v>6</v>
      </c>
      <c r="P54" s="10">
        <f>MINA(E54:M54)</f>
        <v>0</v>
      </c>
      <c r="Q54" s="12">
        <f>SUM(E54:M54)+O54-P54</f>
        <v>100</v>
      </c>
      <c r="S54" s="9"/>
      <c r="T54" s="9"/>
    </row>
    <row r="55" spans="1:20" ht="18.75" customHeight="1">
      <c r="A55" s="6">
        <f t="shared" si="1"/>
        <v>32</v>
      </c>
      <c r="B55" s="11" t="s">
        <v>85</v>
      </c>
      <c r="C55" s="11" t="s">
        <v>205</v>
      </c>
      <c r="D55" s="14" t="s">
        <v>111</v>
      </c>
      <c r="E55" s="7">
        <v>4</v>
      </c>
      <c r="F55" s="7">
        <v>6</v>
      </c>
      <c r="G55" s="8">
        <v>18</v>
      </c>
      <c r="H55" s="7" t="s">
        <v>203</v>
      </c>
      <c r="I55" s="7" t="s">
        <v>203</v>
      </c>
      <c r="J55" s="7">
        <v>12</v>
      </c>
      <c r="K55" s="7">
        <v>28</v>
      </c>
      <c r="L55" s="7" t="s">
        <v>203</v>
      </c>
      <c r="M55" s="7">
        <v>20</v>
      </c>
      <c r="N55" s="13">
        <f>SUM(E55:M55)</f>
        <v>88</v>
      </c>
      <c r="O55" s="8">
        <f>COUNT(E55:M55)*2</f>
        <v>12</v>
      </c>
      <c r="P55" s="10">
        <f>MINA(E55:M55)</f>
        <v>0</v>
      </c>
      <c r="Q55" s="12">
        <f>SUM(E55:M55)+O55-P55</f>
        <v>100</v>
      </c>
      <c r="S55" s="9"/>
      <c r="T55" s="9"/>
    </row>
    <row r="56" spans="1:20" ht="18.75" customHeight="1">
      <c r="A56" s="6">
        <f t="shared" si="1"/>
        <v>33</v>
      </c>
      <c r="B56" s="11" t="s">
        <v>67</v>
      </c>
      <c r="C56" s="11" t="s">
        <v>206</v>
      </c>
      <c r="D56" s="14" t="s">
        <v>23</v>
      </c>
      <c r="E56" s="7" t="s">
        <v>203</v>
      </c>
      <c r="F56" s="7" t="s">
        <v>203</v>
      </c>
      <c r="G56" s="8">
        <v>8</v>
      </c>
      <c r="H56" s="7">
        <v>22</v>
      </c>
      <c r="I56" s="7">
        <v>24</v>
      </c>
      <c r="J56" s="7">
        <v>14</v>
      </c>
      <c r="K56" s="7">
        <v>12</v>
      </c>
      <c r="L56" s="7" t="s">
        <v>203</v>
      </c>
      <c r="M56" s="7" t="s">
        <v>203</v>
      </c>
      <c r="N56" s="13">
        <f>SUM(E56:M56)</f>
        <v>80</v>
      </c>
      <c r="O56" s="8">
        <f>COUNT(E56:M56)*2</f>
        <v>10</v>
      </c>
      <c r="P56" s="10">
        <f>MINA(E56:M56)</f>
        <v>0</v>
      </c>
      <c r="Q56" s="12">
        <f>SUM(E56:M56)+O56-P56</f>
        <v>90</v>
      </c>
      <c r="S56" s="9"/>
      <c r="T56" s="9"/>
    </row>
    <row r="57" spans="1:20" ht="18.75" customHeight="1">
      <c r="A57" s="6">
        <f t="shared" si="1"/>
        <v>33</v>
      </c>
      <c r="B57" s="11" t="s">
        <v>67</v>
      </c>
      <c r="C57" s="11" t="s">
        <v>206</v>
      </c>
      <c r="D57" s="14" t="s">
        <v>213</v>
      </c>
      <c r="E57" s="7" t="s">
        <v>203</v>
      </c>
      <c r="F57" s="7" t="s">
        <v>203</v>
      </c>
      <c r="G57" s="8">
        <v>8</v>
      </c>
      <c r="H57" s="7">
        <v>22</v>
      </c>
      <c r="I57" s="7">
        <v>24</v>
      </c>
      <c r="J57" s="7">
        <v>14</v>
      </c>
      <c r="K57" s="7">
        <v>12</v>
      </c>
      <c r="L57" s="7" t="s">
        <v>203</v>
      </c>
      <c r="M57" s="7" t="s">
        <v>203</v>
      </c>
      <c r="N57" s="13">
        <f>SUM(E57:M57)</f>
        <v>80</v>
      </c>
      <c r="O57" s="8">
        <f>COUNT(E57:M57)*2</f>
        <v>10</v>
      </c>
      <c r="P57" s="10">
        <f>MINA(E57:M57)</f>
        <v>0</v>
      </c>
      <c r="Q57" s="12">
        <f>SUM(E57:M57)+O57-P57</f>
        <v>90</v>
      </c>
      <c r="S57" s="9"/>
      <c r="T57" s="9"/>
    </row>
    <row r="58" spans="1:20" ht="18.75" customHeight="1">
      <c r="A58" s="6">
        <f t="shared" si="1"/>
        <v>33</v>
      </c>
      <c r="B58" s="11" t="s">
        <v>85</v>
      </c>
      <c r="C58" s="11" t="s">
        <v>92</v>
      </c>
      <c r="D58" s="14" t="s">
        <v>94</v>
      </c>
      <c r="E58" s="8">
        <v>14</v>
      </c>
      <c r="F58" s="7">
        <v>12</v>
      </c>
      <c r="G58" s="8">
        <v>20</v>
      </c>
      <c r="H58" s="7" t="s">
        <v>203</v>
      </c>
      <c r="I58" s="7" t="s">
        <v>203</v>
      </c>
      <c r="J58" s="8">
        <v>16</v>
      </c>
      <c r="K58" s="7">
        <v>18</v>
      </c>
      <c r="L58" s="7" t="s">
        <v>203</v>
      </c>
      <c r="M58" s="7" t="s">
        <v>203</v>
      </c>
      <c r="N58" s="13">
        <f>SUM(E58:M58)</f>
        <v>80</v>
      </c>
      <c r="O58" s="8">
        <f>COUNT(E58:M58)*2</f>
        <v>10</v>
      </c>
      <c r="P58" s="10">
        <f>MINA(E58:M58)</f>
        <v>0</v>
      </c>
      <c r="Q58" s="12">
        <f>SUM(E58:M58)+O58-P58</f>
        <v>90</v>
      </c>
      <c r="S58" s="9"/>
      <c r="T58" s="9"/>
    </row>
    <row r="59" spans="1:20" ht="18.75" customHeight="1">
      <c r="A59" s="6">
        <f t="shared" si="1"/>
        <v>33</v>
      </c>
      <c r="B59" s="11" t="s">
        <v>48</v>
      </c>
      <c r="C59" s="11" t="s">
        <v>95</v>
      </c>
      <c r="D59" s="14" t="s">
        <v>96</v>
      </c>
      <c r="E59" s="7">
        <v>16</v>
      </c>
      <c r="F59" s="8">
        <v>14</v>
      </c>
      <c r="G59" s="8" t="s">
        <v>203</v>
      </c>
      <c r="H59" s="7" t="s">
        <v>203</v>
      </c>
      <c r="I59" s="7" t="s">
        <v>203</v>
      </c>
      <c r="J59" s="7">
        <v>34</v>
      </c>
      <c r="K59" s="7" t="s">
        <v>203</v>
      </c>
      <c r="L59" s="7" t="s">
        <v>203</v>
      </c>
      <c r="M59" s="7">
        <v>18</v>
      </c>
      <c r="N59" s="13">
        <f>SUM(E59:M59)</f>
        <v>82</v>
      </c>
      <c r="O59" s="8">
        <f>COUNT(E59:M59)*2</f>
        <v>8</v>
      </c>
      <c r="P59" s="10">
        <f>MINA(E59:M59)</f>
        <v>0</v>
      </c>
      <c r="Q59" s="12">
        <f>SUM(E59:M59)+O59-P59</f>
        <v>90</v>
      </c>
      <c r="S59" s="9"/>
      <c r="T59" s="9"/>
    </row>
    <row r="60" spans="1:20" ht="18.75" customHeight="1">
      <c r="A60" s="6">
        <f t="shared" si="1"/>
        <v>34</v>
      </c>
      <c r="B60" s="11" t="s">
        <v>48</v>
      </c>
      <c r="C60" s="11" t="s">
        <v>100</v>
      </c>
      <c r="D60" s="14" t="s">
        <v>101</v>
      </c>
      <c r="E60" s="7">
        <v>10</v>
      </c>
      <c r="F60" s="8">
        <v>18</v>
      </c>
      <c r="G60" s="8" t="s">
        <v>203</v>
      </c>
      <c r="H60" s="8" t="s">
        <v>203</v>
      </c>
      <c r="I60" s="7" t="s">
        <v>203</v>
      </c>
      <c r="J60" s="8">
        <v>54</v>
      </c>
      <c r="K60" s="7" t="s">
        <v>203</v>
      </c>
      <c r="L60" s="7" t="s">
        <v>203</v>
      </c>
      <c r="M60" s="7" t="s">
        <v>203</v>
      </c>
      <c r="N60" s="13">
        <f>SUM(E60:M60)</f>
        <v>82</v>
      </c>
      <c r="O60" s="8">
        <f>COUNT(E60:M60)*2</f>
        <v>6</v>
      </c>
      <c r="P60" s="10">
        <f>MINA(E60:M60)</f>
        <v>0</v>
      </c>
      <c r="Q60" s="12">
        <f>SUM(E60:M60)+O60-P60</f>
        <v>88</v>
      </c>
      <c r="S60" s="9"/>
      <c r="T60" s="9"/>
    </row>
    <row r="61" spans="1:20" ht="18.75" customHeight="1">
      <c r="A61" s="6">
        <f t="shared" si="1"/>
        <v>34</v>
      </c>
      <c r="B61" s="11" t="s">
        <v>48</v>
      </c>
      <c r="C61" s="11" t="s">
        <v>100</v>
      </c>
      <c r="D61" s="14" t="s">
        <v>102</v>
      </c>
      <c r="E61" s="7">
        <v>10</v>
      </c>
      <c r="F61" s="7">
        <v>18</v>
      </c>
      <c r="G61" s="8" t="s">
        <v>203</v>
      </c>
      <c r="H61" s="7" t="s">
        <v>203</v>
      </c>
      <c r="I61" s="7" t="s">
        <v>203</v>
      </c>
      <c r="J61" s="7">
        <v>54</v>
      </c>
      <c r="K61" s="7" t="s">
        <v>203</v>
      </c>
      <c r="L61" s="7" t="s">
        <v>203</v>
      </c>
      <c r="M61" s="7" t="s">
        <v>203</v>
      </c>
      <c r="N61" s="13">
        <f>SUM(E61:M61)</f>
        <v>82</v>
      </c>
      <c r="O61" s="8">
        <f>COUNT(E61:M61)*2</f>
        <v>6</v>
      </c>
      <c r="P61" s="10">
        <f>MINA(E61:M61)</f>
        <v>0</v>
      </c>
      <c r="Q61" s="12">
        <f>SUM(E61:M61)+O61-P61</f>
        <v>88</v>
      </c>
      <c r="S61" s="9"/>
      <c r="T61" s="9"/>
    </row>
    <row r="62" spans="1:20" ht="18.75" customHeight="1">
      <c r="A62" s="6">
        <f t="shared" si="1"/>
        <v>35</v>
      </c>
      <c r="B62" s="11" t="s">
        <v>179</v>
      </c>
      <c r="C62" s="11" t="s">
        <v>179</v>
      </c>
      <c r="D62" s="14" t="s">
        <v>199</v>
      </c>
      <c r="E62" s="8" t="s">
        <v>203</v>
      </c>
      <c r="F62" s="8">
        <v>24</v>
      </c>
      <c r="G62" s="8" t="s">
        <v>203</v>
      </c>
      <c r="H62" s="8" t="s">
        <v>203</v>
      </c>
      <c r="I62" s="8" t="s">
        <v>203</v>
      </c>
      <c r="J62" s="7">
        <v>56</v>
      </c>
      <c r="K62" s="7" t="s">
        <v>203</v>
      </c>
      <c r="L62" s="7" t="s">
        <v>203</v>
      </c>
      <c r="M62" s="7" t="s">
        <v>203</v>
      </c>
      <c r="N62" s="13">
        <f>SUM(E62:M62)</f>
        <v>80</v>
      </c>
      <c r="O62" s="8">
        <f>COUNT(E62:M62)*2</f>
        <v>4</v>
      </c>
      <c r="P62" s="10">
        <f>MINA(E62:M62)</f>
        <v>0</v>
      </c>
      <c r="Q62" s="12">
        <f>SUM(E62:M62)+O62-P62</f>
        <v>84</v>
      </c>
      <c r="S62" s="9"/>
      <c r="T62" s="9"/>
    </row>
    <row r="63" spans="1:20" ht="18.75" customHeight="1">
      <c r="A63" s="6">
        <f t="shared" si="1"/>
        <v>35</v>
      </c>
      <c r="B63" s="11" t="s">
        <v>85</v>
      </c>
      <c r="C63" s="11" t="s">
        <v>113</v>
      </c>
      <c r="D63" s="14" t="s">
        <v>114</v>
      </c>
      <c r="E63" s="8">
        <v>2</v>
      </c>
      <c r="F63" s="7">
        <v>2</v>
      </c>
      <c r="G63" s="8">
        <v>12</v>
      </c>
      <c r="H63" s="8" t="s">
        <v>203</v>
      </c>
      <c r="I63" s="8">
        <v>22</v>
      </c>
      <c r="J63" s="7" t="s">
        <v>203</v>
      </c>
      <c r="K63" s="7">
        <v>22</v>
      </c>
      <c r="L63" s="7" t="s">
        <v>203</v>
      </c>
      <c r="M63" s="7">
        <v>12</v>
      </c>
      <c r="N63" s="13">
        <f>SUM(E63:M63)</f>
        <v>72</v>
      </c>
      <c r="O63" s="8">
        <f>COUNT(E63:M63)*2</f>
        <v>12</v>
      </c>
      <c r="P63" s="10">
        <f>MINA(E63:M63)</f>
        <v>0</v>
      </c>
      <c r="Q63" s="12">
        <f>SUM(E63:M63)+O63-P63</f>
        <v>84</v>
      </c>
      <c r="S63" s="9"/>
      <c r="T63" s="9"/>
    </row>
    <row r="64" spans="1:20" ht="18.75" customHeight="1">
      <c r="A64" s="6">
        <f t="shared" si="1"/>
        <v>35</v>
      </c>
      <c r="B64" s="11" t="s">
        <v>85</v>
      </c>
      <c r="C64" s="11" t="s">
        <v>113</v>
      </c>
      <c r="D64" s="14" t="s">
        <v>115</v>
      </c>
      <c r="E64" s="7">
        <v>2</v>
      </c>
      <c r="F64" s="8">
        <v>2</v>
      </c>
      <c r="G64" s="8">
        <v>12</v>
      </c>
      <c r="H64" s="7" t="s">
        <v>203</v>
      </c>
      <c r="I64" s="7">
        <v>22</v>
      </c>
      <c r="J64" s="7" t="s">
        <v>203</v>
      </c>
      <c r="K64" s="7">
        <v>22</v>
      </c>
      <c r="L64" s="7" t="s">
        <v>203</v>
      </c>
      <c r="M64" s="7">
        <v>12</v>
      </c>
      <c r="N64" s="13">
        <f>SUM(E64:M64)</f>
        <v>72</v>
      </c>
      <c r="O64" s="8">
        <f>COUNT(E64:M64)*2</f>
        <v>12</v>
      </c>
      <c r="P64" s="10">
        <f>MINA(E64:M64)</f>
        <v>0</v>
      </c>
      <c r="Q64" s="12">
        <f>SUM(E64:M64)+O64-P64</f>
        <v>84</v>
      </c>
      <c r="S64" s="9"/>
      <c r="T64" s="9"/>
    </row>
    <row r="65" spans="1:20" ht="18.75" customHeight="1">
      <c r="A65" s="6">
        <f t="shared" si="1"/>
        <v>36</v>
      </c>
      <c r="B65" s="11" t="s">
        <v>34</v>
      </c>
      <c r="C65" s="11" t="s">
        <v>34</v>
      </c>
      <c r="D65" s="14" t="s">
        <v>98</v>
      </c>
      <c r="E65" s="8">
        <v>12</v>
      </c>
      <c r="F65" s="7">
        <v>8</v>
      </c>
      <c r="G65" s="8">
        <v>22</v>
      </c>
      <c r="H65" s="8">
        <v>28</v>
      </c>
      <c r="I65" s="8" t="s">
        <v>203</v>
      </c>
      <c r="J65" s="7" t="s">
        <v>203</v>
      </c>
      <c r="K65" s="7" t="s">
        <v>203</v>
      </c>
      <c r="L65" s="7" t="s">
        <v>203</v>
      </c>
      <c r="M65" s="7" t="s">
        <v>203</v>
      </c>
      <c r="N65" s="13">
        <f>SUM(E65:M65)</f>
        <v>70</v>
      </c>
      <c r="O65" s="8">
        <f>COUNT(E65:M65)*2</f>
        <v>8</v>
      </c>
      <c r="P65" s="10">
        <f>MINA(E65:M65)</f>
        <v>0</v>
      </c>
      <c r="Q65" s="12">
        <f>SUM(E65:M65)+O65-P65</f>
        <v>78</v>
      </c>
      <c r="S65" s="9"/>
      <c r="T65" s="9"/>
    </row>
    <row r="66" spans="1:20" ht="18.75" customHeight="1">
      <c r="A66" s="6">
        <f t="shared" si="1"/>
        <v>37</v>
      </c>
      <c r="B66" s="11" t="s">
        <v>45</v>
      </c>
      <c r="C66" s="11" t="s">
        <v>185</v>
      </c>
      <c r="D66" s="14" t="s">
        <v>196</v>
      </c>
      <c r="E66" s="8" t="s">
        <v>203</v>
      </c>
      <c r="F66" s="8">
        <v>34</v>
      </c>
      <c r="G66" s="8" t="s">
        <v>203</v>
      </c>
      <c r="H66" s="8">
        <v>36</v>
      </c>
      <c r="I66" s="8" t="s">
        <v>203</v>
      </c>
      <c r="J66" s="7" t="s">
        <v>203</v>
      </c>
      <c r="K66" s="7" t="s">
        <v>203</v>
      </c>
      <c r="L66" s="7" t="s">
        <v>203</v>
      </c>
      <c r="M66" s="7" t="s">
        <v>203</v>
      </c>
      <c r="N66" s="13">
        <f>SUM(E66:M66)</f>
        <v>70</v>
      </c>
      <c r="O66" s="8">
        <f>COUNT(E66:M66)*2</f>
        <v>4</v>
      </c>
      <c r="P66" s="10">
        <f>MINA(E66:M66)</f>
        <v>0</v>
      </c>
      <c r="Q66" s="12">
        <f>SUM(E66:M66)+O66-P66</f>
        <v>74</v>
      </c>
      <c r="S66" s="9"/>
      <c r="T66" s="9"/>
    </row>
    <row r="67" spans="1:17" ht="18.75" customHeight="1">
      <c r="A67" s="6">
        <f t="shared" si="1"/>
        <v>38</v>
      </c>
      <c r="B67" s="11" t="s">
        <v>20</v>
      </c>
      <c r="C67" s="11" t="s">
        <v>79</v>
      </c>
      <c r="D67" s="14" t="s">
        <v>81</v>
      </c>
      <c r="E67" s="8">
        <v>24</v>
      </c>
      <c r="F67" s="7" t="s">
        <v>203</v>
      </c>
      <c r="G67" s="8">
        <v>14</v>
      </c>
      <c r="H67" s="8">
        <v>26</v>
      </c>
      <c r="I67" s="8" t="s">
        <v>203</v>
      </c>
      <c r="J67" s="7" t="s">
        <v>203</v>
      </c>
      <c r="K67" s="7" t="s">
        <v>203</v>
      </c>
      <c r="L67" s="7" t="s">
        <v>203</v>
      </c>
      <c r="M67" s="7" t="s">
        <v>203</v>
      </c>
      <c r="N67" s="13">
        <f>SUM(E67:M67)</f>
        <v>64</v>
      </c>
      <c r="O67" s="8">
        <f>COUNT(E67:M67)*2</f>
        <v>6</v>
      </c>
      <c r="P67" s="10">
        <f>MINA(E67:M67)</f>
        <v>0</v>
      </c>
      <c r="Q67" s="12">
        <f>SUM(E67:M67)+O67-P67</f>
        <v>70</v>
      </c>
    </row>
    <row r="68" spans="1:17" ht="18.75" customHeight="1">
      <c r="A68" s="6">
        <f t="shared" si="1"/>
        <v>39</v>
      </c>
      <c r="B68" s="11" t="s">
        <v>20</v>
      </c>
      <c r="C68" s="11" t="s">
        <v>79</v>
      </c>
      <c r="D68" s="14" t="s">
        <v>200</v>
      </c>
      <c r="E68" s="8" t="s">
        <v>203</v>
      </c>
      <c r="F68" s="7" t="s">
        <v>203</v>
      </c>
      <c r="G68" s="8" t="s">
        <v>203</v>
      </c>
      <c r="H68" s="8" t="s">
        <v>203</v>
      </c>
      <c r="I68" s="8" t="s">
        <v>203</v>
      </c>
      <c r="J68" s="7" t="s">
        <v>203</v>
      </c>
      <c r="K68" s="7" t="s">
        <v>203</v>
      </c>
      <c r="L68" s="7">
        <v>24</v>
      </c>
      <c r="M68" s="7">
        <v>30</v>
      </c>
      <c r="N68" s="13">
        <f>SUM(E68:M68)</f>
        <v>54</v>
      </c>
      <c r="O68" s="8">
        <f>COUNT(E68:M68)*2</f>
        <v>4</v>
      </c>
      <c r="P68" s="10">
        <f>MINA(E68:M68)</f>
        <v>0</v>
      </c>
      <c r="Q68" s="12">
        <f>SUM(E68:M68)+O68-P68</f>
        <v>58</v>
      </c>
    </row>
    <row r="69" spans="1:17" ht="18.75" customHeight="1">
      <c r="A69" s="6">
        <f t="shared" si="1"/>
        <v>40</v>
      </c>
      <c r="B69" s="11" t="s">
        <v>61</v>
      </c>
      <c r="C69" s="11" t="s">
        <v>58</v>
      </c>
      <c r="D69" s="14" t="s">
        <v>277</v>
      </c>
      <c r="E69" s="8" t="s">
        <v>203</v>
      </c>
      <c r="F69" s="7" t="s">
        <v>203</v>
      </c>
      <c r="G69" s="8" t="s">
        <v>203</v>
      </c>
      <c r="H69" s="7" t="s">
        <v>203</v>
      </c>
      <c r="I69" s="7" t="s">
        <v>203</v>
      </c>
      <c r="J69" s="8" t="s">
        <v>203</v>
      </c>
      <c r="K69" s="7" t="s">
        <v>203</v>
      </c>
      <c r="L69" s="7" t="s">
        <v>203</v>
      </c>
      <c r="M69" s="7">
        <v>54</v>
      </c>
      <c r="N69" s="13">
        <f>SUM(E69:M69)</f>
        <v>54</v>
      </c>
      <c r="O69" s="8">
        <f>COUNT(E69:M69)*2</f>
        <v>2</v>
      </c>
      <c r="P69" s="10">
        <f>MINA(E69:M69)</f>
        <v>0</v>
      </c>
      <c r="Q69" s="12">
        <f>SUM(E69:M69)+O69-P69</f>
        <v>56</v>
      </c>
    </row>
    <row r="70" spans="1:17" ht="18.75" customHeight="1">
      <c r="A70" s="6">
        <f aca="true" t="shared" si="2" ref="A70:A78">IF(Q70=Q69,A69,A69+1)</f>
        <v>41</v>
      </c>
      <c r="B70" s="11" t="s">
        <v>85</v>
      </c>
      <c r="C70" s="11" t="s">
        <v>205</v>
      </c>
      <c r="D70" s="14" t="s">
        <v>212</v>
      </c>
      <c r="E70" s="7" t="s">
        <v>203</v>
      </c>
      <c r="F70" s="7" t="s">
        <v>203</v>
      </c>
      <c r="G70" s="8">
        <v>18</v>
      </c>
      <c r="H70" s="7" t="s">
        <v>203</v>
      </c>
      <c r="I70" s="7" t="s">
        <v>203</v>
      </c>
      <c r="J70" s="7">
        <v>12</v>
      </c>
      <c r="K70" s="7">
        <v>18</v>
      </c>
      <c r="L70" s="7" t="s">
        <v>203</v>
      </c>
      <c r="M70" s="7" t="s">
        <v>203</v>
      </c>
      <c r="N70" s="13">
        <f>SUM(E70:M70)</f>
        <v>48</v>
      </c>
      <c r="O70" s="8">
        <f>COUNT(E70:M70)*2</f>
        <v>6</v>
      </c>
      <c r="P70" s="10">
        <f>MINA(E70:M70)</f>
        <v>0</v>
      </c>
      <c r="Q70" s="12">
        <f>SUM(E70:M70)+O70-P70</f>
        <v>54</v>
      </c>
    </row>
    <row r="71" spans="1:17" ht="18.75" customHeight="1">
      <c r="A71" s="6">
        <f t="shared" si="2"/>
        <v>41</v>
      </c>
      <c r="B71" s="11" t="s">
        <v>48</v>
      </c>
      <c r="C71" s="11" t="s">
        <v>95</v>
      </c>
      <c r="D71" s="14" t="s">
        <v>97</v>
      </c>
      <c r="E71" s="7">
        <v>16</v>
      </c>
      <c r="F71" s="8">
        <v>14</v>
      </c>
      <c r="G71" s="8" t="s">
        <v>203</v>
      </c>
      <c r="H71" s="7" t="s">
        <v>203</v>
      </c>
      <c r="I71" s="7" t="s">
        <v>203</v>
      </c>
      <c r="J71" s="7" t="s">
        <v>203</v>
      </c>
      <c r="K71" s="7" t="s">
        <v>203</v>
      </c>
      <c r="L71" s="7" t="s">
        <v>203</v>
      </c>
      <c r="M71" s="7">
        <v>18</v>
      </c>
      <c r="N71" s="13">
        <f>SUM(E71:M71)</f>
        <v>48</v>
      </c>
      <c r="O71" s="8">
        <f>COUNT(E71:M71)*2</f>
        <v>6</v>
      </c>
      <c r="P71" s="10">
        <f>MINA(E71:M71)</f>
        <v>0</v>
      </c>
      <c r="Q71" s="12">
        <f>SUM(E71:M71)+O71-P71</f>
        <v>54</v>
      </c>
    </row>
    <row r="72" spans="1:17" ht="18.75" customHeight="1">
      <c r="A72" s="6">
        <f t="shared" si="2"/>
        <v>42</v>
      </c>
      <c r="B72" s="11" t="s">
        <v>38</v>
      </c>
      <c r="C72" s="11" t="s">
        <v>64</v>
      </c>
      <c r="D72" s="14" t="s">
        <v>194</v>
      </c>
      <c r="E72" s="7" t="s">
        <v>203</v>
      </c>
      <c r="F72" s="8">
        <v>48</v>
      </c>
      <c r="G72" s="8" t="s">
        <v>203</v>
      </c>
      <c r="H72" s="8" t="s">
        <v>203</v>
      </c>
      <c r="I72" s="7" t="s">
        <v>203</v>
      </c>
      <c r="J72" s="8" t="s">
        <v>203</v>
      </c>
      <c r="K72" s="7" t="s">
        <v>203</v>
      </c>
      <c r="L72" s="7" t="s">
        <v>203</v>
      </c>
      <c r="M72" s="7" t="s">
        <v>203</v>
      </c>
      <c r="N72" s="13">
        <f>SUM(E72:M72)</f>
        <v>48</v>
      </c>
      <c r="O72" s="8">
        <f>COUNT(E72:M72)*2</f>
        <v>2</v>
      </c>
      <c r="P72" s="10">
        <f>MINA(E72:M72)</f>
        <v>0</v>
      </c>
      <c r="Q72" s="12">
        <f>SUM(E72:M72)+O72-P72</f>
        <v>50</v>
      </c>
    </row>
    <row r="73" spans="1:17" ht="18.75" customHeight="1">
      <c r="A73" s="6">
        <f t="shared" si="2"/>
        <v>43</v>
      </c>
      <c r="B73" s="11" t="s">
        <v>67</v>
      </c>
      <c r="C73" s="11" t="s">
        <v>264</v>
      </c>
      <c r="D73" s="14" t="s">
        <v>280</v>
      </c>
      <c r="E73" s="8" t="s">
        <v>203</v>
      </c>
      <c r="F73" s="7" t="s">
        <v>203</v>
      </c>
      <c r="G73" s="8" t="s">
        <v>203</v>
      </c>
      <c r="H73" s="7" t="s">
        <v>203</v>
      </c>
      <c r="I73" s="7" t="s">
        <v>203</v>
      </c>
      <c r="J73" s="8" t="s">
        <v>203</v>
      </c>
      <c r="K73" s="7">
        <v>34</v>
      </c>
      <c r="L73" s="7" t="s">
        <v>203</v>
      </c>
      <c r="M73" s="7">
        <v>10</v>
      </c>
      <c r="N73" s="13">
        <f>SUM(E73:M73)</f>
        <v>44</v>
      </c>
      <c r="O73" s="8">
        <f>COUNT(E73:M73)*2</f>
        <v>4</v>
      </c>
      <c r="P73" s="10">
        <f>MINA(E73:M73)</f>
        <v>0</v>
      </c>
      <c r="Q73" s="12">
        <f>SUM(E73:M73)+O73-P73</f>
        <v>48</v>
      </c>
    </row>
    <row r="74" spans="1:17" ht="18.75" customHeight="1">
      <c r="A74" s="6">
        <f t="shared" si="2"/>
        <v>44</v>
      </c>
      <c r="B74" s="11" t="s">
        <v>20</v>
      </c>
      <c r="C74" s="11" t="s">
        <v>55</v>
      </c>
      <c r="D74" s="14" t="s">
        <v>56</v>
      </c>
      <c r="E74" s="8">
        <v>40</v>
      </c>
      <c r="F74" s="8" t="s">
        <v>203</v>
      </c>
      <c r="G74" s="8" t="s">
        <v>203</v>
      </c>
      <c r="H74" s="7" t="s">
        <v>203</v>
      </c>
      <c r="I74" s="7" t="s">
        <v>203</v>
      </c>
      <c r="J74" s="8" t="s">
        <v>203</v>
      </c>
      <c r="K74" s="7" t="s">
        <v>203</v>
      </c>
      <c r="L74" s="7" t="s">
        <v>203</v>
      </c>
      <c r="M74" s="7" t="s">
        <v>203</v>
      </c>
      <c r="N74" s="13">
        <f>SUM(E74:M74)</f>
        <v>40</v>
      </c>
      <c r="O74" s="8">
        <f>COUNT(E74:M74)*2</f>
        <v>2</v>
      </c>
      <c r="P74" s="10">
        <f>MINA(E74:M74)</f>
        <v>0</v>
      </c>
      <c r="Q74" s="12">
        <f>SUM(E74:M74)+O74-P74</f>
        <v>42</v>
      </c>
    </row>
    <row r="75" spans="1:17" ht="18.75" customHeight="1">
      <c r="A75" s="6">
        <f t="shared" si="2"/>
        <v>45</v>
      </c>
      <c r="B75" s="11" t="s">
        <v>85</v>
      </c>
      <c r="C75" s="11" t="s">
        <v>116</v>
      </c>
      <c r="D75" s="14" t="s">
        <v>117</v>
      </c>
      <c r="E75" s="7">
        <v>0</v>
      </c>
      <c r="F75" s="8" t="s">
        <v>203</v>
      </c>
      <c r="G75" s="8">
        <v>10</v>
      </c>
      <c r="H75" s="8">
        <v>24</v>
      </c>
      <c r="I75" s="7" t="s">
        <v>203</v>
      </c>
      <c r="J75" s="8" t="s">
        <v>203</v>
      </c>
      <c r="K75" s="7" t="s">
        <v>203</v>
      </c>
      <c r="L75" s="7" t="s">
        <v>203</v>
      </c>
      <c r="M75" s="7" t="s">
        <v>203</v>
      </c>
      <c r="N75" s="13">
        <f>SUM(E75:M75)</f>
        <v>34</v>
      </c>
      <c r="O75" s="8">
        <f>COUNT(E75:M75)*2</f>
        <v>6</v>
      </c>
      <c r="P75" s="10">
        <f>MINA(E75:M75)</f>
        <v>0</v>
      </c>
      <c r="Q75" s="12">
        <f>SUM(E75:M75)+O75-P75</f>
        <v>40</v>
      </c>
    </row>
    <row r="76" spans="1:17" ht="18.75" customHeight="1">
      <c r="A76" s="6">
        <f t="shared" si="2"/>
        <v>45</v>
      </c>
      <c r="B76" s="11" t="s">
        <v>85</v>
      </c>
      <c r="C76" s="11" t="s">
        <v>116</v>
      </c>
      <c r="D76" s="14" t="s">
        <v>118</v>
      </c>
      <c r="E76" s="8">
        <v>0</v>
      </c>
      <c r="F76" s="7" t="s">
        <v>203</v>
      </c>
      <c r="G76" s="8">
        <v>10</v>
      </c>
      <c r="H76" s="8">
        <v>24</v>
      </c>
      <c r="I76" s="8" t="s">
        <v>203</v>
      </c>
      <c r="J76" s="7" t="s">
        <v>203</v>
      </c>
      <c r="K76" s="7" t="s">
        <v>203</v>
      </c>
      <c r="L76" s="7" t="s">
        <v>203</v>
      </c>
      <c r="M76" s="7" t="s">
        <v>203</v>
      </c>
      <c r="N76" s="13">
        <f>SUM(E76:M76)</f>
        <v>34</v>
      </c>
      <c r="O76" s="8">
        <f>COUNT(E76:M76)*2</f>
        <v>6</v>
      </c>
      <c r="P76" s="10">
        <f>MINA(E76:M76)</f>
        <v>0</v>
      </c>
      <c r="Q76" s="12">
        <f>SUM(E76:M76)+O76-P76</f>
        <v>40</v>
      </c>
    </row>
    <row r="77" spans="1:17" ht="18.75" customHeight="1">
      <c r="A77" s="6">
        <f t="shared" si="2"/>
        <v>46</v>
      </c>
      <c r="B77" s="11" t="s">
        <v>45</v>
      </c>
      <c r="C77" s="11" t="s">
        <v>185</v>
      </c>
      <c r="D77" s="14" t="s">
        <v>195</v>
      </c>
      <c r="E77" s="8" t="s">
        <v>203</v>
      </c>
      <c r="F77" s="8">
        <v>34</v>
      </c>
      <c r="G77" s="8" t="s">
        <v>203</v>
      </c>
      <c r="H77" s="8" t="s">
        <v>203</v>
      </c>
      <c r="I77" s="8" t="s">
        <v>203</v>
      </c>
      <c r="J77" s="7" t="s">
        <v>203</v>
      </c>
      <c r="K77" s="7" t="s">
        <v>203</v>
      </c>
      <c r="L77" s="7" t="s">
        <v>203</v>
      </c>
      <c r="M77" s="7" t="s">
        <v>203</v>
      </c>
      <c r="N77" s="13">
        <f>SUM(E77:M77)</f>
        <v>34</v>
      </c>
      <c r="O77" s="8">
        <f>COUNT(E77:M77)*2</f>
        <v>2</v>
      </c>
      <c r="P77" s="10">
        <f>MINA(E77:M77)</f>
        <v>0</v>
      </c>
      <c r="Q77" s="12">
        <f>SUM(E77:M77)+O77-P77</f>
        <v>36</v>
      </c>
    </row>
    <row r="78" spans="1:17" ht="18.75" customHeight="1">
      <c r="A78" s="6">
        <f t="shared" si="2"/>
        <v>46</v>
      </c>
      <c r="B78" s="11" t="s">
        <v>48</v>
      </c>
      <c r="C78" s="11" t="s">
        <v>226</v>
      </c>
      <c r="D78" s="14" t="s">
        <v>230</v>
      </c>
      <c r="E78" s="8" t="s">
        <v>203</v>
      </c>
      <c r="F78" s="7" t="s">
        <v>203</v>
      </c>
      <c r="G78" s="8" t="s">
        <v>203</v>
      </c>
      <c r="H78" s="8" t="s">
        <v>203</v>
      </c>
      <c r="I78" s="8" t="s">
        <v>203</v>
      </c>
      <c r="J78" s="7">
        <v>34</v>
      </c>
      <c r="K78" s="7" t="s">
        <v>203</v>
      </c>
      <c r="L78" s="7" t="s">
        <v>203</v>
      </c>
      <c r="M78" s="7" t="s">
        <v>203</v>
      </c>
      <c r="N78" s="13">
        <f>SUM(E78:M78)</f>
        <v>34</v>
      </c>
      <c r="O78" s="8">
        <f>COUNT(E78:M78)*2</f>
        <v>2</v>
      </c>
      <c r="P78" s="10">
        <f>MINA(E78:M78)</f>
        <v>0</v>
      </c>
      <c r="Q78" s="12">
        <f>SUM(E78:M78)+O78-P78</f>
        <v>36</v>
      </c>
    </row>
    <row r="79" spans="1:17" ht="18.75" customHeight="1">
      <c r="A79" s="6">
        <f aca="true" t="shared" si="3" ref="A79:A84">IF(Q79=Q78,A78,A78+1)</f>
        <v>46</v>
      </c>
      <c r="B79" s="11" t="s">
        <v>67</v>
      </c>
      <c r="C79" s="11" t="s">
        <v>264</v>
      </c>
      <c r="D79" s="14" t="s">
        <v>265</v>
      </c>
      <c r="E79" s="8" t="s">
        <v>203</v>
      </c>
      <c r="F79" s="7" t="s">
        <v>203</v>
      </c>
      <c r="G79" s="8" t="s">
        <v>203</v>
      </c>
      <c r="H79" s="7" t="s">
        <v>203</v>
      </c>
      <c r="I79" s="7" t="s">
        <v>203</v>
      </c>
      <c r="J79" s="8" t="s">
        <v>203</v>
      </c>
      <c r="K79" s="7">
        <v>34</v>
      </c>
      <c r="L79" s="7" t="s">
        <v>203</v>
      </c>
      <c r="M79" s="7" t="s">
        <v>203</v>
      </c>
      <c r="N79" s="13">
        <f>SUM(E79:M79)</f>
        <v>34</v>
      </c>
      <c r="O79" s="8">
        <f>COUNT(E79:M79)*2</f>
        <v>2</v>
      </c>
      <c r="P79" s="10">
        <f>MINA(E79:M79)</f>
        <v>0</v>
      </c>
      <c r="Q79" s="12">
        <f>SUM(E79:M79)+O79-P79</f>
        <v>36</v>
      </c>
    </row>
    <row r="80" spans="1:17" ht="18.75" customHeight="1">
      <c r="A80" s="6">
        <f t="shared" si="3"/>
        <v>47</v>
      </c>
      <c r="B80" s="11" t="s">
        <v>183</v>
      </c>
      <c r="C80" s="11" t="s">
        <v>183</v>
      </c>
      <c r="D80" s="14" t="s">
        <v>197</v>
      </c>
      <c r="E80" s="8" t="s">
        <v>203</v>
      </c>
      <c r="F80" s="8">
        <v>32</v>
      </c>
      <c r="G80" s="8" t="s">
        <v>203</v>
      </c>
      <c r="H80" s="8" t="s">
        <v>203</v>
      </c>
      <c r="I80" s="8" t="s">
        <v>203</v>
      </c>
      <c r="J80" s="7" t="s">
        <v>203</v>
      </c>
      <c r="K80" s="7" t="s">
        <v>203</v>
      </c>
      <c r="L80" s="7" t="s">
        <v>203</v>
      </c>
      <c r="M80" s="7" t="s">
        <v>203</v>
      </c>
      <c r="N80" s="13">
        <f>SUM(E80:M80)</f>
        <v>32</v>
      </c>
      <c r="O80" s="8">
        <f>COUNT(E80:M80)*2</f>
        <v>2</v>
      </c>
      <c r="P80" s="10">
        <f>MINA(E80:M80)</f>
        <v>0</v>
      </c>
      <c r="Q80" s="12">
        <f>SUM(E80:M80)+O80-P80</f>
        <v>34</v>
      </c>
    </row>
    <row r="81" spans="1:17" ht="18.75" customHeight="1">
      <c r="A81" s="6">
        <f t="shared" si="3"/>
        <v>47</v>
      </c>
      <c r="B81" s="11" t="s">
        <v>183</v>
      </c>
      <c r="C81" s="11" t="s">
        <v>183</v>
      </c>
      <c r="D81" s="14" t="s">
        <v>198</v>
      </c>
      <c r="E81" s="8" t="s">
        <v>203</v>
      </c>
      <c r="F81" s="8">
        <v>32</v>
      </c>
      <c r="G81" s="8" t="s">
        <v>203</v>
      </c>
      <c r="H81" s="8" t="s">
        <v>203</v>
      </c>
      <c r="I81" s="8" t="s">
        <v>203</v>
      </c>
      <c r="J81" s="7" t="s">
        <v>203</v>
      </c>
      <c r="K81" s="7" t="s">
        <v>203</v>
      </c>
      <c r="L81" s="7" t="s">
        <v>203</v>
      </c>
      <c r="M81" s="7" t="s">
        <v>203</v>
      </c>
      <c r="N81" s="13">
        <f>SUM(E81:M81)</f>
        <v>32</v>
      </c>
      <c r="O81" s="8">
        <f>COUNT(E81:M81)*2</f>
        <v>2</v>
      </c>
      <c r="P81" s="10">
        <f>MINA(E81:M81)</f>
        <v>0</v>
      </c>
      <c r="Q81" s="12">
        <f>SUM(E81:M81)+O81-P81</f>
        <v>34</v>
      </c>
    </row>
    <row r="82" spans="1:17" s="9" customFormat="1" ht="18.75" customHeight="1">
      <c r="A82" s="6">
        <f t="shared" si="3"/>
        <v>48</v>
      </c>
      <c r="B82" s="11" t="s">
        <v>45</v>
      </c>
      <c r="C82" s="11" t="s">
        <v>73</v>
      </c>
      <c r="D82" s="14" t="s">
        <v>221</v>
      </c>
      <c r="E82" s="7" t="s">
        <v>203</v>
      </c>
      <c r="F82" s="8" t="s">
        <v>203</v>
      </c>
      <c r="G82" s="8" t="s">
        <v>203</v>
      </c>
      <c r="H82" s="7" t="s">
        <v>203</v>
      </c>
      <c r="I82" s="7">
        <v>28</v>
      </c>
      <c r="J82" s="8" t="s">
        <v>203</v>
      </c>
      <c r="K82" s="7" t="s">
        <v>203</v>
      </c>
      <c r="L82" s="7" t="s">
        <v>203</v>
      </c>
      <c r="M82" s="7" t="s">
        <v>203</v>
      </c>
      <c r="N82" s="13">
        <f>SUM(E82:M82)</f>
        <v>28</v>
      </c>
      <c r="O82" s="8">
        <f>COUNT(E82:M82)*2</f>
        <v>2</v>
      </c>
      <c r="P82" s="10">
        <f>MINA(E82:M82)</f>
        <v>0</v>
      </c>
      <c r="Q82" s="12">
        <f>SUM(E82:M82)+O82-P82</f>
        <v>30</v>
      </c>
    </row>
    <row r="83" spans="1:20" ht="18.75" customHeight="1">
      <c r="A83" s="6">
        <f t="shared" si="3"/>
        <v>49</v>
      </c>
      <c r="B83" s="11" t="s">
        <v>179</v>
      </c>
      <c r="C83" s="11" t="s">
        <v>179</v>
      </c>
      <c r="D83" s="14" t="s">
        <v>200</v>
      </c>
      <c r="E83" s="8" t="s">
        <v>203</v>
      </c>
      <c r="F83" s="8">
        <v>24</v>
      </c>
      <c r="G83" s="8" t="s">
        <v>203</v>
      </c>
      <c r="H83" s="8" t="s">
        <v>203</v>
      </c>
      <c r="I83" s="8" t="s">
        <v>203</v>
      </c>
      <c r="J83" s="7" t="s">
        <v>203</v>
      </c>
      <c r="K83" s="7" t="s">
        <v>203</v>
      </c>
      <c r="L83" s="7" t="s">
        <v>203</v>
      </c>
      <c r="M83" s="7" t="s">
        <v>203</v>
      </c>
      <c r="N83" s="13">
        <f>SUM(E83:M83)</f>
        <v>24</v>
      </c>
      <c r="O83" s="8">
        <f>COUNT(E83:M83)*2</f>
        <v>2</v>
      </c>
      <c r="P83" s="10">
        <f>MINA(E83:M83)</f>
        <v>0</v>
      </c>
      <c r="Q83" s="12">
        <f>SUM(E83:M83)+O83-P83</f>
        <v>26</v>
      </c>
      <c r="S83" s="9"/>
      <c r="T83" s="9"/>
    </row>
    <row r="84" spans="1:20" ht="18.75" customHeight="1">
      <c r="A84" s="6">
        <f t="shared" si="3"/>
        <v>49</v>
      </c>
      <c r="B84" s="11" t="s">
        <v>48</v>
      </c>
      <c r="C84" s="11" t="s">
        <v>228</v>
      </c>
      <c r="D84" s="14" t="s">
        <v>231</v>
      </c>
      <c r="E84" s="8" t="s">
        <v>203</v>
      </c>
      <c r="F84" s="7" t="s">
        <v>203</v>
      </c>
      <c r="G84" s="8" t="s">
        <v>203</v>
      </c>
      <c r="H84" s="8" t="s">
        <v>203</v>
      </c>
      <c r="I84" s="8" t="s">
        <v>203</v>
      </c>
      <c r="J84" s="7">
        <v>24</v>
      </c>
      <c r="K84" s="7" t="s">
        <v>203</v>
      </c>
      <c r="L84" s="7" t="s">
        <v>203</v>
      </c>
      <c r="M84" s="7" t="s">
        <v>203</v>
      </c>
      <c r="N84" s="13">
        <f>SUM(E84:M84)</f>
        <v>24</v>
      </c>
      <c r="O84" s="8">
        <f>COUNT(E84:M84)*2</f>
        <v>2</v>
      </c>
      <c r="P84" s="10">
        <f>MINA(E84:M84)</f>
        <v>0</v>
      </c>
      <c r="Q84" s="12">
        <f>SUM(E84:M84)+O84-P84</f>
        <v>26</v>
      </c>
      <c r="S84" s="9"/>
      <c r="T84" s="9"/>
    </row>
    <row r="85" spans="1:17" ht="18.75" customHeight="1">
      <c r="A85" s="6">
        <f aca="true" t="shared" si="4" ref="A85:A90">IF(Q85=Q84,A84,A84+1)</f>
        <v>49</v>
      </c>
      <c r="B85" s="11" t="s">
        <v>48</v>
      </c>
      <c r="C85" s="11" t="s">
        <v>228</v>
      </c>
      <c r="D85" s="14" t="s">
        <v>232</v>
      </c>
      <c r="E85" s="8" t="s">
        <v>203</v>
      </c>
      <c r="F85" s="7" t="s">
        <v>203</v>
      </c>
      <c r="G85" s="8" t="s">
        <v>203</v>
      </c>
      <c r="H85" s="8" t="s">
        <v>203</v>
      </c>
      <c r="I85" s="8" t="s">
        <v>203</v>
      </c>
      <c r="J85" s="7">
        <v>24</v>
      </c>
      <c r="K85" s="7" t="s">
        <v>203</v>
      </c>
      <c r="L85" s="7" t="s">
        <v>203</v>
      </c>
      <c r="M85" s="7" t="s">
        <v>203</v>
      </c>
      <c r="N85" s="13">
        <f>SUM(E85:M85)</f>
        <v>24</v>
      </c>
      <c r="O85" s="8">
        <f>COUNT(E85:M85)*2</f>
        <v>2</v>
      </c>
      <c r="P85" s="10">
        <f>MINA(E85:M85)</f>
        <v>0</v>
      </c>
      <c r="Q85" s="12">
        <f>SUM(E85:M85)+O85-P85</f>
        <v>26</v>
      </c>
    </row>
    <row r="86" spans="1:17" ht="18.75" customHeight="1">
      <c r="A86" s="6">
        <f t="shared" si="4"/>
        <v>50</v>
      </c>
      <c r="B86" s="11" t="s">
        <v>38</v>
      </c>
      <c r="C86" s="11" t="s">
        <v>273</v>
      </c>
      <c r="D86" s="14" t="s">
        <v>278</v>
      </c>
      <c r="E86" s="8" t="s">
        <v>203</v>
      </c>
      <c r="F86" s="7" t="s">
        <v>203</v>
      </c>
      <c r="G86" s="8" t="s">
        <v>203</v>
      </c>
      <c r="H86" s="7" t="s">
        <v>203</v>
      </c>
      <c r="I86" s="7" t="s">
        <v>203</v>
      </c>
      <c r="J86" s="8" t="s">
        <v>203</v>
      </c>
      <c r="K86" s="7" t="s">
        <v>203</v>
      </c>
      <c r="L86" s="7" t="s">
        <v>203</v>
      </c>
      <c r="M86" s="7">
        <v>14</v>
      </c>
      <c r="N86" s="13">
        <f>SUM(E86:M86)</f>
        <v>14</v>
      </c>
      <c r="O86" s="8">
        <f>COUNT(E86:M86)*2</f>
        <v>2</v>
      </c>
      <c r="P86" s="10">
        <f>MINA(E86:M86)</f>
        <v>0</v>
      </c>
      <c r="Q86" s="12">
        <f>SUM(E86:M86)+O86-P86</f>
        <v>16</v>
      </c>
    </row>
    <row r="87" spans="1:17" ht="18.75" customHeight="1">
      <c r="A87" s="6">
        <f t="shared" si="4"/>
        <v>50</v>
      </c>
      <c r="B87" s="11" t="s">
        <v>38</v>
      </c>
      <c r="C87" s="11" t="s">
        <v>273</v>
      </c>
      <c r="D87" s="14" t="s">
        <v>279</v>
      </c>
      <c r="E87" s="8" t="s">
        <v>203</v>
      </c>
      <c r="F87" s="7" t="s">
        <v>203</v>
      </c>
      <c r="G87" s="8" t="s">
        <v>203</v>
      </c>
      <c r="H87" s="7" t="s">
        <v>203</v>
      </c>
      <c r="I87" s="7" t="s">
        <v>203</v>
      </c>
      <c r="J87" s="8" t="s">
        <v>203</v>
      </c>
      <c r="K87" s="7" t="s">
        <v>203</v>
      </c>
      <c r="L87" s="7" t="s">
        <v>203</v>
      </c>
      <c r="M87" s="7">
        <v>14</v>
      </c>
      <c r="N87" s="13">
        <f>SUM(E87:M87)</f>
        <v>14</v>
      </c>
      <c r="O87" s="8">
        <f>COUNT(E87:M87)*2</f>
        <v>2</v>
      </c>
      <c r="P87" s="10">
        <f>MINA(E87:M87)</f>
        <v>0</v>
      </c>
      <c r="Q87" s="12">
        <f>SUM(E87:M87)+O87-P87</f>
        <v>16</v>
      </c>
    </row>
    <row r="88" spans="1:17" ht="18.75" customHeight="1">
      <c r="A88" s="6">
        <f t="shared" si="4"/>
        <v>51</v>
      </c>
      <c r="B88" s="11" t="s">
        <v>109</v>
      </c>
      <c r="C88" s="11" t="s">
        <v>110</v>
      </c>
      <c r="D88" s="14" t="s">
        <v>112</v>
      </c>
      <c r="E88" s="8">
        <v>4</v>
      </c>
      <c r="F88" s="7">
        <v>6</v>
      </c>
      <c r="G88" s="8" t="s">
        <v>203</v>
      </c>
      <c r="H88" s="8" t="s">
        <v>203</v>
      </c>
      <c r="I88" s="8" t="s">
        <v>203</v>
      </c>
      <c r="J88" s="7" t="s">
        <v>203</v>
      </c>
      <c r="K88" s="7" t="s">
        <v>203</v>
      </c>
      <c r="L88" s="7" t="s">
        <v>203</v>
      </c>
      <c r="M88" s="7" t="s">
        <v>203</v>
      </c>
      <c r="N88" s="13">
        <f>SUM(E88:M88)</f>
        <v>10</v>
      </c>
      <c r="O88" s="8">
        <f>COUNT(E88:M88)*2</f>
        <v>4</v>
      </c>
      <c r="P88" s="10">
        <f>MINA(E88:M88)</f>
        <v>0</v>
      </c>
      <c r="Q88" s="12">
        <f>SUM(E88:M88)+O88-P88</f>
        <v>14</v>
      </c>
    </row>
    <row r="89" spans="1:17" ht="18.75" customHeight="1">
      <c r="A89" s="6">
        <f t="shared" si="4"/>
        <v>52</v>
      </c>
      <c r="B89" s="11" t="s">
        <v>85</v>
      </c>
      <c r="C89" s="11" t="s">
        <v>240</v>
      </c>
      <c r="D89" s="14" t="s">
        <v>243</v>
      </c>
      <c r="E89" s="7" t="s">
        <v>203</v>
      </c>
      <c r="F89" s="8" t="s">
        <v>203</v>
      </c>
      <c r="G89" s="8" t="s">
        <v>203</v>
      </c>
      <c r="H89" s="7" t="s">
        <v>203</v>
      </c>
      <c r="I89" s="7" t="s">
        <v>203</v>
      </c>
      <c r="J89" s="7" t="s">
        <v>203</v>
      </c>
      <c r="K89" s="7">
        <v>10</v>
      </c>
      <c r="L89" s="7" t="s">
        <v>203</v>
      </c>
      <c r="M89" s="7" t="s">
        <v>203</v>
      </c>
      <c r="N89" s="13">
        <f>SUM(E89:M89)</f>
        <v>10</v>
      </c>
      <c r="O89" s="8">
        <f>COUNT(E89:M89)*2</f>
        <v>2</v>
      </c>
      <c r="P89" s="10">
        <f>MINA(E89:M89)</f>
        <v>0</v>
      </c>
      <c r="Q89" s="12">
        <f>SUM(E89:M89)+O89-P89</f>
        <v>12</v>
      </c>
    </row>
    <row r="90" spans="1:17" ht="18.75" customHeight="1">
      <c r="A90" s="6">
        <f t="shared" si="4"/>
        <v>52</v>
      </c>
      <c r="B90" s="11" t="s">
        <v>85</v>
      </c>
      <c r="C90" s="11" t="s">
        <v>240</v>
      </c>
      <c r="D90" s="14" t="s">
        <v>244</v>
      </c>
      <c r="E90" s="8" t="s">
        <v>203</v>
      </c>
      <c r="F90" s="7" t="s">
        <v>203</v>
      </c>
      <c r="G90" s="8" t="s">
        <v>203</v>
      </c>
      <c r="H90" s="7" t="s">
        <v>203</v>
      </c>
      <c r="I90" s="7" t="s">
        <v>203</v>
      </c>
      <c r="J90" s="8" t="s">
        <v>203</v>
      </c>
      <c r="K90" s="7">
        <v>10</v>
      </c>
      <c r="L90" s="7" t="s">
        <v>203</v>
      </c>
      <c r="M90" s="7" t="s">
        <v>203</v>
      </c>
      <c r="N90" s="13">
        <f>SUM(E90:M90)</f>
        <v>10</v>
      </c>
      <c r="O90" s="8">
        <f>COUNT(E90:M90)*2</f>
        <v>2</v>
      </c>
      <c r="P90" s="10">
        <f>MINA(E90:M90)</f>
        <v>0</v>
      </c>
      <c r="Q90" s="12">
        <f>SUM(E90:M90)+O90-P90</f>
        <v>12</v>
      </c>
    </row>
  </sheetData>
  <sheetProtection/>
  <mergeCells count="9">
    <mergeCell ref="A1:C1"/>
    <mergeCell ref="E3:M3"/>
    <mergeCell ref="A2:Q2"/>
    <mergeCell ref="A3:A4"/>
    <mergeCell ref="B3:B4"/>
    <mergeCell ref="C3:C4"/>
    <mergeCell ref="D3:D4"/>
    <mergeCell ref="N3:N4"/>
    <mergeCell ref="Q3:Q4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2.421875" style="17" customWidth="1"/>
    <col min="4" max="4" width="8.421875" style="17" bestFit="1" customWidth="1"/>
    <col min="5" max="5" width="5.8515625" style="17" bestFit="1" customWidth="1"/>
    <col min="6" max="7" width="7.57421875" style="17" bestFit="1" customWidth="1"/>
    <col min="8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245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181</v>
      </c>
      <c r="C4" s="61" t="s">
        <v>124</v>
      </c>
      <c r="D4" s="57">
        <f>SUM(F4:K4)-L4</f>
        <v>910</v>
      </c>
      <c r="E4" s="66">
        <v>61</v>
      </c>
      <c r="F4" s="32">
        <v>154</v>
      </c>
      <c r="G4" s="32">
        <v>153</v>
      </c>
      <c r="H4" s="32">
        <v>152</v>
      </c>
      <c r="I4" s="32">
        <v>148</v>
      </c>
      <c r="J4" s="32">
        <v>153</v>
      </c>
      <c r="K4" s="32">
        <v>150</v>
      </c>
      <c r="L4" s="51"/>
    </row>
    <row r="5" spans="1:12" ht="12.75" customHeight="1">
      <c r="A5" s="54"/>
      <c r="B5" s="29" t="s">
        <v>151</v>
      </c>
      <c r="C5" s="68"/>
      <c r="D5" s="58"/>
      <c r="E5" s="74"/>
      <c r="F5" s="30">
        <v>9.418</v>
      </c>
      <c r="G5" s="30">
        <v>9.523</v>
      </c>
      <c r="H5" s="30">
        <v>9.537</v>
      </c>
      <c r="I5" s="30">
        <v>9.672</v>
      </c>
      <c r="J5" s="30">
        <v>9.443</v>
      </c>
      <c r="K5" s="30">
        <v>9.573</v>
      </c>
      <c r="L5" s="52"/>
    </row>
    <row r="6" spans="1:12" ht="15.75" customHeight="1">
      <c r="A6" s="62">
        <f>A4+1</f>
        <v>2</v>
      </c>
      <c r="B6" s="28" t="s">
        <v>68</v>
      </c>
      <c r="C6" s="61" t="s">
        <v>124</v>
      </c>
      <c r="D6" s="57">
        <f>SUM(F6:K6)-L6</f>
        <v>893</v>
      </c>
      <c r="E6" s="59">
        <v>18</v>
      </c>
      <c r="F6" s="32">
        <v>149</v>
      </c>
      <c r="G6" s="32">
        <v>150</v>
      </c>
      <c r="H6" s="32">
        <v>149</v>
      </c>
      <c r="I6" s="32">
        <v>148</v>
      </c>
      <c r="J6" s="32">
        <v>150</v>
      </c>
      <c r="K6" s="32">
        <v>147</v>
      </c>
      <c r="L6" s="51"/>
    </row>
    <row r="7" spans="1:12" ht="12.75" customHeight="1">
      <c r="A7" s="63"/>
      <c r="B7" s="29" t="s">
        <v>177</v>
      </c>
      <c r="C7" s="68"/>
      <c r="D7" s="58"/>
      <c r="E7" s="75"/>
      <c r="F7" s="30">
        <v>9.651</v>
      </c>
      <c r="G7" s="30">
        <v>9.652</v>
      </c>
      <c r="H7" s="30">
        <v>9.66</v>
      </c>
      <c r="I7" s="30">
        <v>9.87</v>
      </c>
      <c r="J7" s="30">
        <v>9.657</v>
      </c>
      <c r="K7" s="30">
        <v>9.702</v>
      </c>
      <c r="L7" s="52"/>
    </row>
    <row r="8" spans="1:12" ht="15.75" customHeight="1">
      <c r="A8" s="53">
        <v>3</v>
      </c>
      <c r="B8" s="28" t="s">
        <v>192</v>
      </c>
      <c r="C8" s="61" t="s">
        <v>124</v>
      </c>
      <c r="D8" s="57">
        <f>SUM(F8:K8)-L8</f>
        <v>890</v>
      </c>
      <c r="E8" s="59">
        <v>63</v>
      </c>
      <c r="F8" s="32">
        <v>149</v>
      </c>
      <c r="G8" s="32">
        <v>149</v>
      </c>
      <c r="H8" s="32">
        <v>148</v>
      </c>
      <c r="I8" s="32">
        <v>146</v>
      </c>
      <c r="J8" s="32">
        <v>147</v>
      </c>
      <c r="K8" s="32">
        <v>151</v>
      </c>
      <c r="L8" s="51"/>
    </row>
    <row r="9" spans="1:12" ht="12.75" customHeight="1">
      <c r="A9" s="54"/>
      <c r="B9" s="33" t="s">
        <v>134</v>
      </c>
      <c r="C9" s="68"/>
      <c r="D9" s="58"/>
      <c r="E9" s="75"/>
      <c r="F9" s="30">
        <v>9.505</v>
      </c>
      <c r="G9" s="30">
        <v>9.682</v>
      </c>
      <c r="H9" s="30">
        <v>9.741</v>
      </c>
      <c r="I9" s="30">
        <v>9.92</v>
      </c>
      <c r="J9" s="30">
        <v>9.605</v>
      </c>
      <c r="K9" s="30">
        <v>9.483</v>
      </c>
      <c r="L9" s="52"/>
    </row>
    <row r="10" spans="1:12" ht="15.75" customHeight="1">
      <c r="A10" s="62">
        <v>4</v>
      </c>
      <c r="B10" s="28" t="s">
        <v>70</v>
      </c>
      <c r="C10" s="61" t="s">
        <v>124</v>
      </c>
      <c r="D10" s="57">
        <f>SUM(F10:K10)-L10</f>
        <v>887</v>
      </c>
      <c r="E10" s="59">
        <v>28</v>
      </c>
      <c r="F10" s="32">
        <v>152</v>
      </c>
      <c r="G10" s="32">
        <v>145</v>
      </c>
      <c r="H10" s="32">
        <v>145</v>
      </c>
      <c r="I10" s="32">
        <v>147</v>
      </c>
      <c r="J10" s="32">
        <v>145</v>
      </c>
      <c r="K10" s="32">
        <v>153</v>
      </c>
      <c r="L10" s="51"/>
    </row>
    <row r="11" spans="1:12" ht="12.75" customHeight="1">
      <c r="A11" s="63"/>
      <c r="B11" s="33" t="s">
        <v>148</v>
      </c>
      <c r="C11" s="68"/>
      <c r="D11" s="58"/>
      <c r="E11" s="75"/>
      <c r="F11" s="30">
        <v>9.427</v>
      </c>
      <c r="G11" s="30">
        <v>9.665</v>
      </c>
      <c r="H11" s="30">
        <v>9.748</v>
      </c>
      <c r="I11" s="30">
        <v>9.702</v>
      </c>
      <c r="J11" s="30">
        <v>9.716</v>
      </c>
      <c r="K11" s="30">
        <v>9.509</v>
      </c>
      <c r="L11" s="52"/>
    </row>
    <row r="12" spans="1:12" ht="15.75" customHeight="1">
      <c r="A12" s="53">
        <v>5</v>
      </c>
      <c r="B12" s="28" t="s">
        <v>246</v>
      </c>
      <c r="C12" s="61" t="s">
        <v>191</v>
      </c>
      <c r="D12" s="57">
        <f>SUM(F12:K12)-L12</f>
        <v>884</v>
      </c>
      <c r="E12" s="59">
        <v>83</v>
      </c>
      <c r="F12" s="32">
        <v>151</v>
      </c>
      <c r="G12" s="32">
        <v>149</v>
      </c>
      <c r="H12" s="32">
        <v>149</v>
      </c>
      <c r="I12" s="32">
        <v>142</v>
      </c>
      <c r="J12" s="32">
        <v>146</v>
      </c>
      <c r="K12" s="32">
        <v>149</v>
      </c>
      <c r="L12" s="51">
        <v>2</v>
      </c>
    </row>
    <row r="13" spans="1:12" ht="12.75" customHeight="1">
      <c r="A13" s="54"/>
      <c r="B13" s="29" t="s">
        <v>247</v>
      </c>
      <c r="C13" s="68"/>
      <c r="D13" s="58"/>
      <c r="E13" s="75"/>
      <c r="F13" s="30">
        <v>9.562</v>
      </c>
      <c r="G13" s="30">
        <v>9.635</v>
      </c>
      <c r="H13" s="30">
        <v>9.669</v>
      </c>
      <c r="I13" s="30">
        <v>9.958</v>
      </c>
      <c r="J13" s="30">
        <v>9.747</v>
      </c>
      <c r="K13" s="30">
        <v>9.594</v>
      </c>
      <c r="L13" s="52"/>
    </row>
    <row r="14" spans="1:12" ht="15.75" customHeight="1">
      <c r="A14" s="62">
        <v>6</v>
      </c>
      <c r="B14" s="31" t="s">
        <v>46</v>
      </c>
      <c r="C14" s="61" t="s">
        <v>124</v>
      </c>
      <c r="D14" s="57">
        <f>SUM(F14:K14)-L14</f>
        <v>881</v>
      </c>
      <c r="E14" s="59">
        <v>34</v>
      </c>
      <c r="F14" s="32">
        <v>151</v>
      </c>
      <c r="G14" s="32">
        <v>148</v>
      </c>
      <c r="H14" s="32">
        <v>149</v>
      </c>
      <c r="I14" s="32">
        <v>140</v>
      </c>
      <c r="J14" s="32">
        <v>149</v>
      </c>
      <c r="K14" s="32">
        <v>144</v>
      </c>
      <c r="L14" s="51"/>
    </row>
    <row r="15" spans="1:12" ht="12.75" customHeight="1">
      <c r="A15" s="63"/>
      <c r="B15" s="29" t="s">
        <v>136</v>
      </c>
      <c r="C15" s="68"/>
      <c r="D15" s="58"/>
      <c r="E15" s="75"/>
      <c r="F15" s="30">
        <v>9.561</v>
      </c>
      <c r="G15" s="30">
        <v>9.602</v>
      </c>
      <c r="H15" s="30">
        <v>9.621</v>
      </c>
      <c r="I15" s="30">
        <v>9.92</v>
      </c>
      <c r="J15" s="30">
        <v>9.517</v>
      </c>
      <c r="K15" s="30">
        <v>9.663</v>
      </c>
      <c r="L15" s="52"/>
    </row>
    <row r="16" spans="1:12" ht="15.75" customHeight="1">
      <c r="A16" s="53">
        <v>7</v>
      </c>
      <c r="B16" s="31" t="s">
        <v>248</v>
      </c>
      <c r="C16" s="61" t="s">
        <v>124</v>
      </c>
      <c r="D16" s="57">
        <f>SUM(F16:K16)-L16</f>
        <v>880</v>
      </c>
      <c r="E16" s="59">
        <v>18</v>
      </c>
      <c r="F16" s="32">
        <v>150</v>
      </c>
      <c r="G16" s="32">
        <v>147</v>
      </c>
      <c r="H16" s="32">
        <v>150</v>
      </c>
      <c r="I16" s="32">
        <v>146</v>
      </c>
      <c r="J16" s="32">
        <v>145</v>
      </c>
      <c r="K16" s="32">
        <v>142</v>
      </c>
      <c r="L16" s="51"/>
    </row>
    <row r="17" spans="1:12" ht="12.75" customHeight="1">
      <c r="A17" s="54"/>
      <c r="B17" s="29" t="s">
        <v>189</v>
      </c>
      <c r="C17" s="68"/>
      <c r="D17" s="58"/>
      <c r="E17" s="75"/>
      <c r="F17" s="30">
        <v>9.671</v>
      </c>
      <c r="G17" s="30">
        <v>9.649</v>
      </c>
      <c r="H17" s="30">
        <v>9.694</v>
      </c>
      <c r="I17" s="30">
        <v>9.852</v>
      </c>
      <c r="J17" s="30">
        <v>9.756</v>
      </c>
      <c r="K17" s="30">
        <v>9.864</v>
      </c>
      <c r="L17" s="52"/>
    </row>
    <row r="18" spans="1:12" ht="15.75" customHeight="1">
      <c r="A18" s="62">
        <v>8</v>
      </c>
      <c r="B18" s="28" t="s">
        <v>249</v>
      </c>
      <c r="C18" s="61" t="s">
        <v>191</v>
      </c>
      <c r="D18" s="57">
        <f>SUM(F18:K18)-L18</f>
        <v>878</v>
      </c>
      <c r="E18" s="59">
        <v>18</v>
      </c>
      <c r="F18" s="32">
        <v>154</v>
      </c>
      <c r="G18" s="32">
        <v>148</v>
      </c>
      <c r="H18" s="32">
        <v>147</v>
      </c>
      <c r="I18" s="32">
        <v>143</v>
      </c>
      <c r="J18" s="32">
        <v>144</v>
      </c>
      <c r="K18" s="32">
        <v>150</v>
      </c>
      <c r="L18" s="51">
        <v>8</v>
      </c>
    </row>
    <row r="19" spans="1:12" ht="12.75" customHeight="1">
      <c r="A19" s="63"/>
      <c r="B19" s="29" t="s">
        <v>235</v>
      </c>
      <c r="C19" s="68"/>
      <c r="D19" s="58"/>
      <c r="E19" s="75"/>
      <c r="F19" s="30">
        <v>9.563</v>
      </c>
      <c r="G19" s="30">
        <v>9.586</v>
      </c>
      <c r="H19" s="30">
        <v>9.643</v>
      </c>
      <c r="I19" s="30">
        <v>9.906</v>
      </c>
      <c r="J19" s="30">
        <v>9.634</v>
      </c>
      <c r="K19" s="30">
        <v>9.606</v>
      </c>
      <c r="L19" s="52"/>
    </row>
    <row r="20" spans="1:12" ht="15.75" customHeight="1">
      <c r="A20" s="53">
        <v>9</v>
      </c>
      <c r="B20" s="31" t="s">
        <v>250</v>
      </c>
      <c r="C20" s="61" t="s">
        <v>124</v>
      </c>
      <c r="D20" s="57">
        <f>SUM(F20:K20)-L20</f>
        <v>875</v>
      </c>
      <c r="E20" s="59">
        <v>78</v>
      </c>
      <c r="F20" s="32">
        <v>146</v>
      </c>
      <c r="G20" s="32">
        <v>150</v>
      </c>
      <c r="H20" s="32">
        <v>147</v>
      </c>
      <c r="I20" s="32">
        <v>144</v>
      </c>
      <c r="J20" s="32">
        <v>150</v>
      </c>
      <c r="K20" s="32">
        <v>152</v>
      </c>
      <c r="L20" s="51">
        <v>14</v>
      </c>
    </row>
    <row r="21" spans="1:12" ht="12.75" customHeight="1">
      <c r="A21" s="54"/>
      <c r="B21" s="29" t="s">
        <v>261</v>
      </c>
      <c r="C21" s="68"/>
      <c r="D21" s="58"/>
      <c r="E21" s="75"/>
      <c r="F21" s="30">
        <v>9.726</v>
      </c>
      <c r="G21" s="30">
        <v>9.496</v>
      </c>
      <c r="H21" s="30">
        <v>9.828</v>
      </c>
      <c r="I21" s="30">
        <v>10.046</v>
      </c>
      <c r="J21" s="30">
        <v>9.587</v>
      </c>
      <c r="K21" s="30">
        <v>9.53</v>
      </c>
      <c r="L21" s="52"/>
    </row>
    <row r="22" spans="1:12" ht="15.75" customHeight="1">
      <c r="A22" s="53">
        <v>10</v>
      </c>
      <c r="B22" s="28" t="s">
        <v>251</v>
      </c>
      <c r="C22" s="61" t="s">
        <v>124</v>
      </c>
      <c r="D22" s="57">
        <f>SUM(F22:K22)-L22</f>
        <v>863</v>
      </c>
      <c r="E22" s="59">
        <v>62</v>
      </c>
      <c r="F22" s="32">
        <v>147</v>
      </c>
      <c r="G22" s="32">
        <v>144</v>
      </c>
      <c r="H22" s="32">
        <v>139</v>
      </c>
      <c r="I22" s="32">
        <v>144</v>
      </c>
      <c r="J22" s="32">
        <v>147</v>
      </c>
      <c r="K22" s="32">
        <v>142</v>
      </c>
      <c r="L22" s="51"/>
    </row>
    <row r="23" spans="1:12" ht="12.75" customHeight="1">
      <c r="A23" s="54"/>
      <c r="B23" s="29" t="s">
        <v>173</v>
      </c>
      <c r="C23" s="68"/>
      <c r="D23" s="58"/>
      <c r="E23" s="75"/>
      <c r="F23" s="30">
        <v>9.928</v>
      </c>
      <c r="G23" s="30">
        <v>9.933</v>
      </c>
      <c r="H23" s="30">
        <v>10.254</v>
      </c>
      <c r="I23" s="30">
        <v>10.113</v>
      </c>
      <c r="J23" s="30">
        <v>9.875</v>
      </c>
      <c r="K23" s="30">
        <v>10.019</v>
      </c>
      <c r="L23" s="52"/>
    </row>
    <row r="24" spans="1:12" ht="15.75" customHeight="1">
      <c r="A24" s="53">
        <v>11</v>
      </c>
      <c r="B24" s="28" t="s">
        <v>252</v>
      </c>
      <c r="C24" s="61" t="s">
        <v>124</v>
      </c>
      <c r="D24" s="57">
        <f>SUM(F24:K24)-L24</f>
        <v>862</v>
      </c>
      <c r="E24" s="59">
        <v>4</v>
      </c>
      <c r="F24" s="32">
        <v>147</v>
      </c>
      <c r="G24" s="32">
        <v>145</v>
      </c>
      <c r="H24" s="32">
        <v>145</v>
      </c>
      <c r="I24" s="32">
        <v>147</v>
      </c>
      <c r="J24" s="32">
        <v>146</v>
      </c>
      <c r="K24" s="32">
        <v>146</v>
      </c>
      <c r="L24" s="51">
        <v>14</v>
      </c>
    </row>
    <row r="25" spans="1:12" ht="12.75" customHeight="1">
      <c r="A25" s="54"/>
      <c r="B25" s="33" t="s">
        <v>128</v>
      </c>
      <c r="C25" s="68"/>
      <c r="D25" s="58"/>
      <c r="E25" s="75"/>
      <c r="F25" s="30">
        <v>9.564</v>
      </c>
      <c r="G25" s="30">
        <v>9.646</v>
      </c>
      <c r="H25" s="30">
        <v>9.767</v>
      </c>
      <c r="I25" s="30">
        <v>9.876</v>
      </c>
      <c r="J25" s="30">
        <v>9.738</v>
      </c>
      <c r="K25" s="30">
        <v>9.72</v>
      </c>
      <c r="L25" s="52"/>
    </row>
    <row r="26" spans="1:12" ht="15.75" customHeight="1">
      <c r="A26" s="53">
        <v>12</v>
      </c>
      <c r="B26" s="28" t="s">
        <v>253</v>
      </c>
      <c r="C26" s="61" t="s">
        <v>124</v>
      </c>
      <c r="D26" s="57">
        <f>SUM(F26:K26)-L26</f>
        <v>854</v>
      </c>
      <c r="E26" s="59">
        <v>27</v>
      </c>
      <c r="F26" s="32">
        <v>142</v>
      </c>
      <c r="G26" s="32">
        <v>144</v>
      </c>
      <c r="H26" s="32">
        <v>143</v>
      </c>
      <c r="I26" s="32">
        <v>137</v>
      </c>
      <c r="J26" s="32">
        <v>144</v>
      </c>
      <c r="K26" s="32">
        <v>144</v>
      </c>
      <c r="L26" s="51"/>
    </row>
    <row r="27" spans="1:12" ht="12.75" customHeight="1">
      <c r="A27" s="54"/>
      <c r="B27" s="29" t="s">
        <v>130</v>
      </c>
      <c r="C27" s="68"/>
      <c r="D27" s="58"/>
      <c r="E27" s="75"/>
      <c r="F27" s="30">
        <v>9.798</v>
      </c>
      <c r="G27" s="30">
        <v>9.84</v>
      </c>
      <c r="H27" s="30">
        <v>10.017</v>
      </c>
      <c r="I27" s="30">
        <v>10.016</v>
      </c>
      <c r="J27" s="30">
        <v>9.917</v>
      </c>
      <c r="K27" s="30">
        <v>9.885</v>
      </c>
      <c r="L27" s="52"/>
    </row>
    <row r="28" spans="1:12" ht="15.75" customHeight="1">
      <c r="A28" s="53">
        <v>13</v>
      </c>
      <c r="B28" s="28" t="s">
        <v>254</v>
      </c>
      <c r="C28" s="61" t="s">
        <v>124</v>
      </c>
      <c r="D28" s="57">
        <f>SUM(F28:K28)-L28</f>
        <v>838</v>
      </c>
      <c r="E28" s="59">
        <v>29</v>
      </c>
      <c r="F28" s="32">
        <v>141</v>
      </c>
      <c r="G28" s="32">
        <v>144</v>
      </c>
      <c r="H28" s="32">
        <v>138</v>
      </c>
      <c r="I28" s="32">
        <v>136</v>
      </c>
      <c r="J28" s="32">
        <v>135</v>
      </c>
      <c r="K28" s="32">
        <v>144</v>
      </c>
      <c r="L28" s="51"/>
    </row>
    <row r="29" spans="1:12" ht="12.75" customHeight="1">
      <c r="A29" s="54"/>
      <c r="B29" s="29" t="s">
        <v>176</v>
      </c>
      <c r="C29" s="68"/>
      <c r="D29" s="58"/>
      <c r="E29" s="75"/>
      <c r="F29" s="30">
        <v>9.967</v>
      </c>
      <c r="G29" s="30">
        <v>9.899</v>
      </c>
      <c r="H29" s="30">
        <v>9.786</v>
      </c>
      <c r="I29" s="30">
        <v>10.085</v>
      </c>
      <c r="J29" s="30">
        <v>9.838</v>
      </c>
      <c r="K29" s="30">
        <v>9.865</v>
      </c>
      <c r="L29" s="52"/>
    </row>
    <row r="30" spans="1:12" ht="15.75" customHeight="1">
      <c r="A30" s="53">
        <v>14</v>
      </c>
      <c r="B30" s="28" t="s">
        <v>255</v>
      </c>
      <c r="C30" s="61" t="s">
        <v>124</v>
      </c>
      <c r="D30" s="57">
        <f>SUM(F30:K30)-L30</f>
        <v>836</v>
      </c>
      <c r="E30" s="59">
        <v>0</v>
      </c>
      <c r="F30" s="32">
        <v>141</v>
      </c>
      <c r="G30" s="32">
        <v>136</v>
      </c>
      <c r="H30" s="32">
        <v>142</v>
      </c>
      <c r="I30" s="32">
        <v>136</v>
      </c>
      <c r="J30" s="32">
        <v>143</v>
      </c>
      <c r="K30" s="32">
        <v>138</v>
      </c>
      <c r="L30" s="71"/>
    </row>
    <row r="31" spans="1:12" ht="12.75" customHeight="1">
      <c r="A31" s="54"/>
      <c r="B31" s="29" t="s">
        <v>262</v>
      </c>
      <c r="C31" s="68"/>
      <c r="D31" s="58"/>
      <c r="E31" s="75"/>
      <c r="F31" s="30">
        <v>9.843</v>
      </c>
      <c r="G31" s="30">
        <v>10.133</v>
      </c>
      <c r="H31" s="30">
        <v>9.721</v>
      </c>
      <c r="I31" s="30">
        <v>10.456</v>
      </c>
      <c r="J31" s="30">
        <v>9.757</v>
      </c>
      <c r="K31" s="30">
        <v>10.265</v>
      </c>
      <c r="L31" s="71"/>
    </row>
    <row r="32" spans="1:12" ht="15.75" customHeight="1">
      <c r="A32" s="53">
        <v>15</v>
      </c>
      <c r="B32" s="28" t="s">
        <v>256</v>
      </c>
      <c r="C32" s="61" t="s">
        <v>124</v>
      </c>
      <c r="D32" s="57">
        <f>SUM(F32:K32)-L32</f>
        <v>832</v>
      </c>
      <c r="E32" s="59">
        <v>58</v>
      </c>
      <c r="F32" s="32">
        <v>148</v>
      </c>
      <c r="G32" s="32">
        <v>137</v>
      </c>
      <c r="H32" s="32">
        <v>142</v>
      </c>
      <c r="I32" s="32">
        <v>131</v>
      </c>
      <c r="J32" s="32">
        <v>142</v>
      </c>
      <c r="K32" s="32">
        <v>132</v>
      </c>
      <c r="L32" s="51"/>
    </row>
    <row r="33" spans="1:12" ht="12.75" customHeight="1">
      <c r="A33" s="54"/>
      <c r="B33" s="29" t="s">
        <v>146</v>
      </c>
      <c r="C33" s="68"/>
      <c r="D33" s="58"/>
      <c r="E33" s="75"/>
      <c r="F33" s="30">
        <v>9.67</v>
      </c>
      <c r="G33" s="30">
        <v>9.972</v>
      </c>
      <c r="H33" s="30">
        <v>9.864</v>
      </c>
      <c r="I33" s="30">
        <v>10.549</v>
      </c>
      <c r="J33" s="30">
        <v>9.876</v>
      </c>
      <c r="K33" s="30">
        <v>10.247</v>
      </c>
      <c r="L33" s="52"/>
    </row>
    <row r="34" spans="1:12" ht="15.75" customHeight="1">
      <c r="A34" s="53">
        <v>16</v>
      </c>
      <c r="B34" s="31" t="s">
        <v>257</v>
      </c>
      <c r="C34" s="61" t="s">
        <v>124</v>
      </c>
      <c r="D34" s="57">
        <f>SUM(F34:K34)-L34</f>
        <v>806</v>
      </c>
      <c r="E34" s="59">
        <v>5</v>
      </c>
      <c r="F34" s="32">
        <v>133</v>
      </c>
      <c r="G34" s="32">
        <v>138</v>
      </c>
      <c r="H34" s="32">
        <v>135</v>
      </c>
      <c r="I34" s="32">
        <v>130</v>
      </c>
      <c r="J34" s="32">
        <v>136</v>
      </c>
      <c r="K34" s="32">
        <v>134</v>
      </c>
      <c r="L34" s="71"/>
    </row>
    <row r="35" spans="1:12" ht="12.75" customHeight="1">
      <c r="A35" s="54"/>
      <c r="B35" s="33" t="s">
        <v>155</v>
      </c>
      <c r="C35" s="68"/>
      <c r="D35" s="58"/>
      <c r="E35" s="75"/>
      <c r="F35" s="30">
        <v>10.096</v>
      </c>
      <c r="G35" s="30">
        <v>10.256</v>
      </c>
      <c r="H35" s="30">
        <v>10.05</v>
      </c>
      <c r="I35" s="30">
        <v>10.825</v>
      </c>
      <c r="J35" s="30">
        <v>9.914</v>
      </c>
      <c r="K35" s="30">
        <v>10.29</v>
      </c>
      <c r="L35" s="71"/>
    </row>
    <row r="36" spans="1:12" ht="15.75" customHeight="1">
      <c r="A36" s="53">
        <v>17</v>
      </c>
      <c r="B36" s="28" t="s">
        <v>258</v>
      </c>
      <c r="C36" s="61" t="s">
        <v>124</v>
      </c>
      <c r="D36" s="57">
        <f>SUM(F36:K36)-L36</f>
        <v>796</v>
      </c>
      <c r="E36" s="59">
        <v>44</v>
      </c>
      <c r="F36" s="32">
        <v>142</v>
      </c>
      <c r="G36" s="32">
        <v>111</v>
      </c>
      <c r="H36" s="32">
        <v>133</v>
      </c>
      <c r="I36" s="32">
        <v>130</v>
      </c>
      <c r="J36" s="32">
        <v>139</v>
      </c>
      <c r="K36" s="32">
        <v>141</v>
      </c>
      <c r="L36" s="51"/>
    </row>
    <row r="37" spans="1:12" ht="12.75" customHeight="1">
      <c r="A37" s="54"/>
      <c r="B37" s="29" t="s">
        <v>263</v>
      </c>
      <c r="C37" s="68"/>
      <c r="D37" s="58"/>
      <c r="E37" s="75"/>
      <c r="F37" s="30">
        <v>9.928</v>
      </c>
      <c r="G37" s="30">
        <v>9.969</v>
      </c>
      <c r="H37" s="30">
        <v>9.955</v>
      </c>
      <c r="I37" s="30">
        <v>10.218</v>
      </c>
      <c r="J37" s="30">
        <v>9.888</v>
      </c>
      <c r="K37" s="30">
        <v>9.833</v>
      </c>
      <c r="L37" s="52"/>
    </row>
    <row r="38" spans="1:12" ht="15.75" customHeight="1">
      <c r="A38" s="53">
        <v>18</v>
      </c>
      <c r="B38" s="28" t="s">
        <v>259</v>
      </c>
      <c r="C38" s="61" t="s">
        <v>124</v>
      </c>
      <c r="D38" s="57">
        <f>SUM(F38:K38)-L38</f>
        <v>773</v>
      </c>
      <c r="E38" s="59">
        <v>16</v>
      </c>
      <c r="F38" s="32">
        <v>129</v>
      </c>
      <c r="G38" s="32">
        <v>130</v>
      </c>
      <c r="H38" s="32">
        <v>127</v>
      </c>
      <c r="I38" s="32">
        <v>129</v>
      </c>
      <c r="J38" s="32">
        <v>128</v>
      </c>
      <c r="K38" s="32">
        <v>130</v>
      </c>
      <c r="L38" s="51"/>
    </row>
    <row r="39" spans="1:12" ht="12.75" customHeight="1">
      <c r="A39" s="54"/>
      <c r="B39" s="29" t="s">
        <v>166</v>
      </c>
      <c r="C39" s="68"/>
      <c r="D39" s="58"/>
      <c r="E39" s="75"/>
      <c r="F39" s="30">
        <v>10.569</v>
      </c>
      <c r="G39" s="30">
        <v>10.662</v>
      </c>
      <c r="H39" s="30">
        <v>10.613</v>
      </c>
      <c r="I39" s="30">
        <v>10.659</v>
      </c>
      <c r="J39" s="30">
        <v>10.765</v>
      </c>
      <c r="K39" s="30">
        <v>10.656</v>
      </c>
      <c r="L39" s="52"/>
    </row>
    <row r="40" spans="1:12" ht="15.75" customHeight="1">
      <c r="A40" s="53">
        <v>19</v>
      </c>
      <c r="B40" s="28" t="s">
        <v>260</v>
      </c>
      <c r="C40" s="61" t="s">
        <v>124</v>
      </c>
      <c r="D40" s="57">
        <f>SUM(F40:K40)-L40</f>
        <v>755</v>
      </c>
      <c r="E40" s="59">
        <v>145</v>
      </c>
      <c r="F40" s="32">
        <v>135</v>
      </c>
      <c r="G40" s="32">
        <v>106</v>
      </c>
      <c r="H40" s="32">
        <v>127</v>
      </c>
      <c r="I40" s="32">
        <v>125</v>
      </c>
      <c r="J40" s="32">
        <v>134</v>
      </c>
      <c r="K40" s="32">
        <v>128</v>
      </c>
      <c r="L40" s="51"/>
    </row>
    <row r="41" spans="1:12" ht="12.75" customHeight="1">
      <c r="A41" s="54"/>
      <c r="B41" s="29" t="s">
        <v>266</v>
      </c>
      <c r="C41" s="68"/>
      <c r="D41" s="58"/>
      <c r="E41" s="75"/>
      <c r="F41" s="30">
        <v>10.285</v>
      </c>
      <c r="G41" s="30">
        <v>10.327</v>
      </c>
      <c r="H41" s="30">
        <v>10.288</v>
      </c>
      <c r="I41" s="30">
        <v>10.611</v>
      </c>
      <c r="J41" s="30">
        <v>10.105</v>
      </c>
      <c r="K41" s="30">
        <v>10.082</v>
      </c>
      <c r="L41" s="52"/>
    </row>
  </sheetData>
  <sheetProtection/>
  <mergeCells count="97">
    <mergeCell ref="A38:A39"/>
    <mergeCell ref="C38:C39"/>
    <mergeCell ref="D38:D39"/>
    <mergeCell ref="E38:E39"/>
    <mergeCell ref="L38:L39"/>
    <mergeCell ref="A40:A41"/>
    <mergeCell ref="C40:C41"/>
    <mergeCell ref="D40:D41"/>
    <mergeCell ref="E40:E41"/>
    <mergeCell ref="L40:L41"/>
    <mergeCell ref="A34:A35"/>
    <mergeCell ref="C34:C35"/>
    <mergeCell ref="D34:D35"/>
    <mergeCell ref="E34:E35"/>
    <mergeCell ref="L34:L35"/>
    <mergeCell ref="A36:A37"/>
    <mergeCell ref="C36:C37"/>
    <mergeCell ref="D36:D37"/>
    <mergeCell ref="E36:E37"/>
    <mergeCell ref="L36:L37"/>
    <mergeCell ref="A30:A31"/>
    <mergeCell ref="C30:C31"/>
    <mergeCell ref="D30:D31"/>
    <mergeCell ref="E30:E31"/>
    <mergeCell ref="L30:L31"/>
    <mergeCell ref="A32:A33"/>
    <mergeCell ref="C32:C33"/>
    <mergeCell ref="D32:D33"/>
    <mergeCell ref="E32:E33"/>
    <mergeCell ref="L32:L33"/>
    <mergeCell ref="A26:A27"/>
    <mergeCell ref="C26:C27"/>
    <mergeCell ref="D26:D27"/>
    <mergeCell ref="E26:E27"/>
    <mergeCell ref="L26:L27"/>
    <mergeCell ref="A28:A29"/>
    <mergeCell ref="C28:C29"/>
    <mergeCell ref="D28:D29"/>
    <mergeCell ref="E28:E29"/>
    <mergeCell ref="L28:L29"/>
    <mergeCell ref="A22:A23"/>
    <mergeCell ref="C22:C23"/>
    <mergeCell ref="D22:D23"/>
    <mergeCell ref="E22:E23"/>
    <mergeCell ref="L22:L23"/>
    <mergeCell ref="A24:A25"/>
    <mergeCell ref="C24:C25"/>
    <mergeCell ref="D24:D25"/>
    <mergeCell ref="E24:E25"/>
    <mergeCell ref="L24:L25"/>
    <mergeCell ref="A18:A19"/>
    <mergeCell ref="C18:C19"/>
    <mergeCell ref="D18:D19"/>
    <mergeCell ref="E18:E19"/>
    <mergeCell ref="L18:L19"/>
    <mergeCell ref="A20:A21"/>
    <mergeCell ref="C20:C21"/>
    <mergeCell ref="D20:D21"/>
    <mergeCell ref="E20:E21"/>
    <mergeCell ref="L20:L21"/>
    <mergeCell ref="A14:A15"/>
    <mergeCell ref="C14:C15"/>
    <mergeCell ref="D14:D15"/>
    <mergeCell ref="E14:E15"/>
    <mergeCell ref="L14:L15"/>
    <mergeCell ref="A16:A17"/>
    <mergeCell ref="C16:C17"/>
    <mergeCell ref="D16:D17"/>
    <mergeCell ref="E16:E17"/>
    <mergeCell ref="L16:L17"/>
    <mergeCell ref="A10:A11"/>
    <mergeCell ref="C10:C11"/>
    <mergeCell ref="D10:D11"/>
    <mergeCell ref="E10:E11"/>
    <mergeCell ref="L10:L11"/>
    <mergeCell ref="A12:A13"/>
    <mergeCell ref="C12:C13"/>
    <mergeCell ref="D12:D13"/>
    <mergeCell ref="E12:E13"/>
    <mergeCell ref="L12:L13"/>
    <mergeCell ref="A6:A7"/>
    <mergeCell ref="C6:C7"/>
    <mergeCell ref="D6:D7"/>
    <mergeCell ref="E6:E7"/>
    <mergeCell ref="L6:L7"/>
    <mergeCell ref="A8:A9"/>
    <mergeCell ref="C8:C9"/>
    <mergeCell ref="D8:D9"/>
    <mergeCell ref="E8:E9"/>
    <mergeCell ref="L8:L9"/>
    <mergeCell ref="A1:D1"/>
    <mergeCell ref="A2:L2"/>
    <mergeCell ref="A4:A5"/>
    <mergeCell ref="C4:C5"/>
    <mergeCell ref="D4:D5"/>
    <mergeCell ref="E4:E5"/>
    <mergeCell ref="L4:L5"/>
  </mergeCells>
  <conditionalFormatting sqref="B4:B5">
    <cfRule type="duplicateValues" priority="1" dxfId="0" stopIfTrue="1">
      <formula>AND(COUNTIF($B$4:$B$5,B4)&gt;1,NOT(ISBLANK(B4)))</formula>
    </cfRule>
  </conditionalFormatting>
  <printOptions/>
  <pageMargins left="0.2755905511811024" right="0" top="0.3937007874015748" bottom="0.5511811023622047" header="0.31496062992125984" footer="0.31496062992125984"/>
  <pageSetup horizontalDpi="600" verticalDpi="600" orientation="portrait" paperSize="9" scale="85" r:id="rId2"/>
  <ignoredErrors>
    <ignoredError sqref="D4:D4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2" sqref="A2:L2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2.421875" style="17" customWidth="1"/>
    <col min="4" max="4" width="8.421875" style="17" bestFit="1" customWidth="1"/>
    <col min="5" max="5" width="5.8515625" style="17" bestFit="1" customWidth="1"/>
    <col min="6" max="7" width="7.57421875" style="17" bestFit="1" customWidth="1"/>
    <col min="8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267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192</v>
      </c>
      <c r="C4" s="61" t="s">
        <v>124</v>
      </c>
      <c r="D4" s="57">
        <f>SUM(F4:K4)-L4</f>
        <v>695</v>
      </c>
      <c r="E4" s="66">
        <v>50</v>
      </c>
      <c r="F4" s="32">
        <v>117</v>
      </c>
      <c r="G4" s="32">
        <v>118</v>
      </c>
      <c r="H4" s="32">
        <v>114</v>
      </c>
      <c r="I4" s="32">
        <v>115</v>
      </c>
      <c r="J4" s="32">
        <v>113</v>
      </c>
      <c r="K4" s="32">
        <v>118</v>
      </c>
      <c r="L4" s="51"/>
    </row>
    <row r="5" spans="1:12" ht="12.75" customHeight="1">
      <c r="A5" s="54"/>
      <c r="B5" s="33" t="s">
        <v>134</v>
      </c>
      <c r="C5" s="68"/>
      <c r="D5" s="58"/>
      <c r="E5" s="74"/>
      <c r="F5" s="30">
        <v>12.296</v>
      </c>
      <c r="G5" s="30">
        <v>12.35</v>
      </c>
      <c r="H5" s="30">
        <v>12.717</v>
      </c>
      <c r="I5" s="30">
        <v>12.743</v>
      </c>
      <c r="J5" s="30">
        <v>12.517</v>
      </c>
      <c r="K5" s="30">
        <v>12.369</v>
      </c>
      <c r="L5" s="52"/>
    </row>
    <row r="6" spans="1:12" ht="15.75" customHeight="1">
      <c r="A6" s="62">
        <f>A4+1</f>
        <v>2</v>
      </c>
      <c r="B6" s="28" t="s">
        <v>62</v>
      </c>
      <c r="C6" s="61" t="s">
        <v>124</v>
      </c>
      <c r="D6" s="57">
        <f>SUM(F6:K6)-L6</f>
        <v>685</v>
      </c>
      <c r="E6" s="59">
        <v>80</v>
      </c>
      <c r="F6" s="32">
        <v>117</v>
      </c>
      <c r="G6" s="32">
        <v>116</v>
      </c>
      <c r="H6" s="32">
        <v>111</v>
      </c>
      <c r="I6" s="32">
        <v>115</v>
      </c>
      <c r="J6" s="32">
        <v>115</v>
      </c>
      <c r="K6" s="32">
        <v>115</v>
      </c>
      <c r="L6" s="51">
        <v>4</v>
      </c>
    </row>
    <row r="7" spans="1:12" ht="12.75" customHeight="1">
      <c r="A7" s="63"/>
      <c r="B7" s="33" t="s">
        <v>145</v>
      </c>
      <c r="C7" s="68"/>
      <c r="D7" s="58"/>
      <c r="E7" s="75"/>
      <c r="F7" s="30">
        <v>12.544</v>
      </c>
      <c r="G7" s="30">
        <v>12.496</v>
      </c>
      <c r="H7" s="30">
        <v>13.186</v>
      </c>
      <c r="I7" s="30">
        <v>12.733</v>
      </c>
      <c r="J7" s="30">
        <v>12.808</v>
      </c>
      <c r="K7" s="30">
        <v>12.636</v>
      </c>
      <c r="L7" s="52"/>
    </row>
    <row r="8" spans="1:12" ht="15.75" customHeight="1">
      <c r="A8" s="53">
        <v>3</v>
      </c>
      <c r="B8" s="28" t="s">
        <v>64</v>
      </c>
      <c r="C8" s="61" t="s">
        <v>124</v>
      </c>
      <c r="D8" s="57">
        <f>SUM(F8:K8)-L8</f>
        <v>679</v>
      </c>
      <c r="E8" s="59">
        <v>60</v>
      </c>
      <c r="F8" s="32">
        <v>113</v>
      </c>
      <c r="G8" s="32">
        <v>117</v>
      </c>
      <c r="H8" s="32">
        <v>110</v>
      </c>
      <c r="I8" s="32">
        <v>111</v>
      </c>
      <c r="J8" s="32">
        <v>112</v>
      </c>
      <c r="K8" s="32">
        <v>116</v>
      </c>
      <c r="L8" s="51"/>
    </row>
    <row r="9" spans="1:12" ht="12.75" customHeight="1">
      <c r="A9" s="54"/>
      <c r="B9" s="33" t="s">
        <v>146</v>
      </c>
      <c r="C9" s="68"/>
      <c r="D9" s="58"/>
      <c r="E9" s="75"/>
      <c r="F9" s="30">
        <v>12.861</v>
      </c>
      <c r="G9" s="30">
        <v>12.557</v>
      </c>
      <c r="H9" s="30">
        <v>13.284</v>
      </c>
      <c r="I9" s="30">
        <v>13.053</v>
      </c>
      <c r="J9" s="30">
        <v>13.016</v>
      </c>
      <c r="K9" s="30">
        <v>12.497</v>
      </c>
      <c r="L9" s="52"/>
    </row>
    <row r="10" spans="1:12" ht="15.75" customHeight="1">
      <c r="A10" s="62">
        <v>4</v>
      </c>
      <c r="B10" s="28" t="s">
        <v>58</v>
      </c>
      <c r="C10" s="61" t="s">
        <v>191</v>
      </c>
      <c r="D10" s="57">
        <f>SUM(F10:K10)-L10</f>
        <v>679</v>
      </c>
      <c r="E10" s="59">
        <v>50</v>
      </c>
      <c r="F10" s="32">
        <v>117</v>
      </c>
      <c r="G10" s="32">
        <v>115</v>
      </c>
      <c r="H10" s="32">
        <v>110</v>
      </c>
      <c r="I10" s="32">
        <v>109</v>
      </c>
      <c r="J10" s="32">
        <v>114</v>
      </c>
      <c r="K10" s="32">
        <v>114</v>
      </c>
      <c r="L10" s="51"/>
    </row>
    <row r="11" spans="1:12" ht="12.75" customHeight="1">
      <c r="A11" s="63"/>
      <c r="B11" s="33" t="s">
        <v>268</v>
      </c>
      <c r="C11" s="68"/>
      <c r="D11" s="58"/>
      <c r="E11" s="75"/>
      <c r="F11" s="30">
        <v>12.494</v>
      </c>
      <c r="G11" s="30">
        <v>12.696</v>
      </c>
      <c r="H11" s="30">
        <v>13.097</v>
      </c>
      <c r="I11" s="30">
        <v>13.165</v>
      </c>
      <c r="J11" s="30">
        <v>12.783</v>
      </c>
      <c r="K11" s="30">
        <v>12.631</v>
      </c>
      <c r="L11" s="52"/>
    </row>
    <row r="12" spans="1:12" ht="15.75" customHeight="1">
      <c r="A12" s="53">
        <v>5</v>
      </c>
      <c r="B12" s="28" t="s">
        <v>25</v>
      </c>
      <c r="C12" s="61" t="s">
        <v>124</v>
      </c>
      <c r="D12" s="57">
        <f>SUM(F12:K12)-L12</f>
        <v>676</v>
      </c>
      <c r="E12" s="59">
        <v>50</v>
      </c>
      <c r="F12" s="32">
        <v>115</v>
      </c>
      <c r="G12" s="32">
        <v>114</v>
      </c>
      <c r="H12" s="32">
        <v>111</v>
      </c>
      <c r="I12" s="32">
        <v>113</v>
      </c>
      <c r="J12" s="32">
        <v>114</v>
      </c>
      <c r="K12" s="32">
        <v>117</v>
      </c>
      <c r="L12" s="51">
        <v>8</v>
      </c>
    </row>
    <row r="13" spans="1:12" ht="12.75" customHeight="1">
      <c r="A13" s="54"/>
      <c r="B13" s="29" t="s">
        <v>261</v>
      </c>
      <c r="C13" s="68"/>
      <c r="D13" s="58"/>
      <c r="E13" s="75"/>
      <c r="F13" s="30">
        <v>12.466</v>
      </c>
      <c r="G13" s="30">
        <v>12.692</v>
      </c>
      <c r="H13" s="30">
        <v>12.943</v>
      </c>
      <c r="I13" s="30">
        <v>12.895</v>
      </c>
      <c r="J13" s="30">
        <v>12.606</v>
      </c>
      <c r="K13" s="30">
        <v>12.531</v>
      </c>
      <c r="L13" s="52"/>
    </row>
    <row r="14" spans="1:12" ht="15.75" customHeight="1">
      <c r="A14" s="62">
        <v>6</v>
      </c>
      <c r="B14" s="31" t="s">
        <v>70</v>
      </c>
      <c r="C14" s="61" t="s">
        <v>124</v>
      </c>
      <c r="D14" s="57">
        <f>SUM(F14:K14)-L14</f>
        <v>669</v>
      </c>
      <c r="E14" s="59">
        <v>50</v>
      </c>
      <c r="F14" s="32">
        <v>116</v>
      </c>
      <c r="G14" s="32">
        <v>111</v>
      </c>
      <c r="H14" s="32">
        <v>112</v>
      </c>
      <c r="I14" s="32">
        <v>115</v>
      </c>
      <c r="J14" s="32">
        <v>105</v>
      </c>
      <c r="K14" s="32">
        <v>110</v>
      </c>
      <c r="L14" s="51"/>
    </row>
    <row r="15" spans="1:12" ht="12.75" customHeight="1">
      <c r="A15" s="63"/>
      <c r="B15" s="29" t="s">
        <v>148</v>
      </c>
      <c r="C15" s="68"/>
      <c r="D15" s="58"/>
      <c r="E15" s="75"/>
      <c r="F15" s="30">
        <v>12.295</v>
      </c>
      <c r="G15" s="30">
        <v>13.104</v>
      </c>
      <c r="H15" s="30">
        <v>12.927</v>
      </c>
      <c r="I15" s="30">
        <v>12.71</v>
      </c>
      <c r="J15" s="30">
        <v>13.186</v>
      </c>
      <c r="K15" s="30">
        <v>12.965</v>
      </c>
      <c r="L15" s="52"/>
    </row>
    <row r="16" spans="1:12" ht="15.75" customHeight="1">
      <c r="A16" s="53">
        <v>7</v>
      </c>
      <c r="B16" s="31" t="s">
        <v>28</v>
      </c>
      <c r="C16" s="61" t="s">
        <v>276</v>
      </c>
      <c r="D16" s="57">
        <f>SUM(F16:K16)-L16</f>
        <v>668</v>
      </c>
      <c r="E16" s="59">
        <v>60</v>
      </c>
      <c r="F16" s="32">
        <v>114</v>
      </c>
      <c r="G16" s="32">
        <v>114</v>
      </c>
      <c r="H16" s="32">
        <v>110</v>
      </c>
      <c r="I16" s="32">
        <v>112</v>
      </c>
      <c r="J16" s="32">
        <v>113</v>
      </c>
      <c r="K16" s="32">
        <v>115</v>
      </c>
      <c r="L16" s="51">
        <v>10</v>
      </c>
    </row>
    <row r="17" spans="1:12" ht="12.75" customHeight="1">
      <c r="A17" s="54"/>
      <c r="B17" s="29" t="s">
        <v>269</v>
      </c>
      <c r="C17" s="68"/>
      <c r="D17" s="58"/>
      <c r="E17" s="75"/>
      <c r="F17" s="30">
        <v>12.605</v>
      </c>
      <c r="G17" s="30">
        <v>12.621</v>
      </c>
      <c r="H17" s="30">
        <v>12.991</v>
      </c>
      <c r="I17" s="30">
        <v>12.961</v>
      </c>
      <c r="J17" s="30">
        <v>12.797</v>
      </c>
      <c r="K17" s="30">
        <v>12.672</v>
      </c>
      <c r="L17" s="52"/>
    </row>
    <row r="18" spans="1:12" ht="15.75" customHeight="1">
      <c r="A18" s="62">
        <v>8</v>
      </c>
      <c r="B18" s="31" t="s">
        <v>35</v>
      </c>
      <c r="C18" s="61" t="s">
        <v>191</v>
      </c>
      <c r="D18" s="57">
        <f>SUM(F18:K18)-L18</f>
        <v>668</v>
      </c>
      <c r="E18" s="59">
        <v>40</v>
      </c>
      <c r="F18" s="32">
        <v>115</v>
      </c>
      <c r="G18" s="32">
        <v>112</v>
      </c>
      <c r="H18" s="32">
        <v>111</v>
      </c>
      <c r="I18" s="32">
        <v>110</v>
      </c>
      <c r="J18" s="32">
        <v>111</v>
      </c>
      <c r="K18" s="32">
        <v>115</v>
      </c>
      <c r="L18" s="51">
        <v>6</v>
      </c>
    </row>
    <row r="19" spans="1:12" ht="12.75" customHeight="1">
      <c r="A19" s="63"/>
      <c r="B19" s="29" t="s">
        <v>235</v>
      </c>
      <c r="C19" s="68"/>
      <c r="D19" s="58"/>
      <c r="E19" s="75"/>
      <c r="F19" s="30">
        <v>12.693</v>
      </c>
      <c r="G19" s="30">
        <v>12.927</v>
      </c>
      <c r="H19" s="30">
        <v>13.098</v>
      </c>
      <c r="I19" s="30">
        <v>13.152</v>
      </c>
      <c r="J19" s="30">
        <v>12.813</v>
      </c>
      <c r="K19" s="30">
        <v>12.72</v>
      </c>
      <c r="L19" s="52"/>
    </row>
    <row r="20" spans="1:12" ht="15.75" customHeight="1">
      <c r="A20" s="53">
        <v>9</v>
      </c>
      <c r="B20" s="28" t="s">
        <v>21</v>
      </c>
      <c r="C20" s="61" t="s">
        <v>124</v>
      </c>
      <c r="D20" s="57">
        <f>SUM(F20:K20)-L20</f>
        <v>666</v>
      </c>
      <c r="E20" s="59">
        <v>40</v>
      </c>
      <c r="F20" s="32">
        <v>110</v>
      </c>
      <c r="G20" s="32">
        <v>114</v>
      </c>
      <c r="H20" s="32">
        <v>111</v>
      </c>
      <c r="I20" s="32">
        <v>108</v>
      </c>
      <c r="J20" s="32">
        <v>111</v>
      </c>
      <c r="K20" s="32">
        <v>112</v>
      </c>
      <c r="L20" s="51"/>
    </row>
    <row r="21" spans="1:12" ht="12.75" customHeight="1">
      <c r="A21" s="54"/>
      <c r="B21" s="29" t="s">
        <v>125</v>
      </c>
      <c r="C21" s="68"/>
      <c r="D21" s="58"/>
      <c r="E21" s="75"/>
      <c r="F21" s="30">
        <v>12.824</v>
      </c>
      <c r="G21" s="30">
        <v>12.725</v>
      </c>
      <c r="H21" s="30">
        <v>13.025</v>
      </c>
      <c r="I21" s="30">
        <v>13.182</v>
      </c>
      <c r="J21" s="30">
        <v>12.773</v>
      </c>
      <c r="K21" s="30">
        <v>12.837</v>
      </c>
      <c r="L21" s="52"/>
    </row>
    <row r="22" spans="1:12" ht="15.75" customHeight="1">
      <c r="A22" s="53">
        <v>10</v>
      </c>
      <c r="B22" s="28" t="s">
        <v>181</v>
      </c>
      <c r="C22" s="61" t="s">
        <v>124</v>
      </c>
      <c r="D22" s="57">
        <f>SUM(F22:K22)-L22</f>
        <v>662</v>
      </c>
      <c r="E22" s="59">
        <v>30</v>
      </c>
      <c r="F22" s="32">
        <v>109</v>
      </c>
      <c r="G22" s="32">
        <v>113</v>
      </c>
      <c r="H22" s="32">
        <v>109</v>
      </c>
      <c r="I22" s="32">
        <v>107</v>
      </c>
      <c r="J22" s="32">
        <v>112</v>
      </c>
      <c r="K22" s="32">
        <v>112</v>
      </c>
      <c r="L22" s="51"/>
    </row>
    <row r="23" spans="1:12" ht="12.75" customHeight="1">
      <c r="A23" s="54"/>
      <c r="B23" s="29" t="s">
        <v>151</v>
      </c>
      <c r="C23" s="68"/>
      <c r="D23" s="58"/>
      <c r="E23" s="75"/>
      <c r="F23" s="30">
        <v>12.914</v>
      </c>
      <c r="G23" s="30">
        <v>12.906</v>
      </c>
      <c r="H23" s="30">
        <v>13.16</v>
      </c>
      <c r="I23" s="30">
        <v>13.202</v>
      </c>
      <c r="J23" s="30">
        <v>12.832</v>
      </c>
      <c r="K23" s="30">
        <v>12.905</v>
      </c>
      <c r="L23" s="52"/>
    </row>
    <row r="24" spans="1:12" ht="15.75" customHeight="1">
      <c r="A24" s="53">
        <v>11</v>
      </c>
      <c r="B24" s="28" t="s">
        <v>12</v>
      </c>
      <c r="C24" s="61" t="s">
        <v>124</v>
      </c>
      <c r="D24" s="57">
        <f>SUM(F24:K24)-L24</f>
        <v>657</v>
      </c>
      <c r="E24" s="59">
        <v>60</v>
      </c>
      <c r="F24" s="32">
        <v>110</v>
      </c>
      <c r="G24" s="32">
        <v>111</v>
      </c>
      <c r="H24" s="32">
        <v>108</v>
      </c>
      <c r="I24" s="32">
        <v>106</v>
      </c>
      <c r="J24" s="32">
        <v>111</v>
      </c>
      <c r="K24" s="32">
        <v>113</v>
      </c>
      <c r="L24" s="51">
        <v>2</v>
      </c>
    </row>
    <row r="25" spans="1:12" ht="12.75" customHeight="1">
      <c r="A25" s="54"/>
      <c r="B25" s="33" t="s">
        <v>270</v>
      </c>
      <c r="C25" s="68"/>
      <c r="D25" s="58"/>
      <c r="E25" s="75"/>
      <c r="F25" s="30">
        <v>12.924</v>
      </c>
      <c r="G25" s="30">
        <v>12.88</v>
      </c>
      <c r="H25" s="30">
        <v>13.173</v>
      </c>
      <c r="I25" s="30">
        <v>13.412</v>
      </c>
      <c r="J25" s="30">
        <v>12.827</v>
      </c>
      <c r="K25" s="30">
        <v>12.964</v>
      </c>
      <c r="L25" s="52"/>
    </row>
    <row r="26" spans="1:12" ht="15.75" customHeight="1">
      <c r="A26" s="53">
        <v>12</v>
      </c>
      <c r="B26" s="28" t="s">
        <v>55</v>
      </c>
      <c r="C26" s="61" t="s">
        <v>124</v>
      </c>
      <c r="D26" s="57">
        <f>SUM(F26:K26)-L26</f>
        <v>645</v>
      </c>
      <c r="E26" s="59">
        <v>0</v>
      </c>
      <c r="F26" s="32">
        <v>109</v>
      </c>
      <c r="G26" s="32">
        <v>108</v>
      </c>
      <c r="H26" s="32">
        <v>105</v>
      </c>
      <c r="I26" s="32">
        <v>104</v>
      </c>
      <c r="J26" s="32">
        <v>109</v>
      </c>
      <c r="K26" s="32">
        <v>110</v>
      </c>
      <c r="L26" s="51"/>
    </row>
    <row r="27" spans="1:12" ht="12.75" customHeight="1">
      <c r="A27" s="54"/>
      <c r="B27" s="29" t="s">
        <v>176</v>
      </c>
      <c r="C27" s="68"/>
      <c r="D27" s="58"/>
      <c r="E27" s="75"/>
      <c r="F27" s="30">
        <v>13.27</v>
      </c>
      <c r="G27" s="30">
        <v>12.949</v>
      </c>
      <c r="H27" s="30">
        <v>13.483</v>
      </c>
      <c r="I27" s="30">
        <v>13.374</v>
      </c>
      <c r="J27" s="30">
        <v>13.107</v>
      </c>
      <c r="K27" s="30">
        <v>13.126</v>
      </c>
      <c r="L27" s="52"/>
    </row>
    <row r="28" spans="1:12" ht="15.75" customHeight="1">
      <c r="A28" s="53">
        <v>13</v>
      </c>
      <c r="B28" s="28" t="s">
        <v>31</v>
      </c>
      <c r="C28" s="61" t="s">
        <v>124</v>
      </c>
      <c r="D28" s="57">
        <f>SUM(F28:K28)-L28</f>
        <v>643</v>
      </c>
      <c r="E28" s="59">
        <v>0</v>
      </c>
      <c r="F28" s="32">
        <v>101</v>
      </c>
      <c r="G28" s="32">
        <v>110</v>
      </c>
      <c r="H28" s="32">
        <v>108</v>
      </c>
      <c r="I28" s="32">
        <v>105</v>
      </c>
      <c r="J28" s="32">
        <v>110</v>
      </c>
      <c r="K28" s="32">
        <v>109</v>
      </c>
      <c r="L28" s="51"/>
    </row>
    <row r="29" spans="1:12" ht="12.75" customHeight="1">
      <c r="A29" s="54"/>
      <c r="B29" s="29" t="s">
        <v>130</v>
      </c>
      <c r="C29" s="68"/>
      <c r="D29" s="58"/>
      <c r="E29" s="75"/>
      <c r="F29" s="30">
        <v>13.035</v>
      </c>
      <c r="G29" s="30">
        <v>12.936</v>
      </c>
      <c r="H29" s="30">
        <v>13.257</v>
      </c>
      <c r="I29" s="30">
        <v>13.3</v>
      </c>
      <c r="J29" s="30">
        <v>13.184</v>
      </c>
      <c r="K29" s="30">
        <v>13.095</v>
      </c>
      <c r="L29" s="52"/>
    </row>
    <row r="30" spans="1:12" ht="15.75" customHeight="1">
      <c r="A30" s="53">
        <v>14</v>
      </c>
      <c r="B30" s="28" t="s">
        <v>218</v>
      </c>
      <c r="C30" s="61" t="s">
        <v>124</v>
      </c>
      <c r="D30" s="57">
        <f>SUM(F30:K30)-L30</f>
        <v>642</v>
      </c>
      <c r="E30" s="59">
        <v>0</v>
      </c>
      <c r="F30" s="32">
        <v>107</v>
      </c>
      <c r="G30" s="32">
        <v>108</v>
      </c>
      <c r="H30" s="32">
        <v>107</v>
      </c>
      <c r="I30" s="32">
        <v>103</v>
      </c>
      <c r="J30" s="32">
        <v>109</v>
      </c>
      <c r="K30" s="32">
        <v>108</v>
      </c>
      <c r="L30" s="71"/>
    </row>
    <row r="31" spans="1:12" ht="12.75" customHeight="1">
      <c r="A31" s="54"/>
      <c r="B31" s="29" t="s">
        <v>281</v>
      </c>
      <c r="C31" s="68"/>
      <c r="D31" s="58"/>
      <c r="E31" s="75"/>
      <c r="F31" s="30">
        <v>13.046</v>
      </c>
      <c r="G31" s="30">
        <v>13.043</v>
      </c>
      <c r="H31" s="30">
        <v>13.175</v>
      </c>
      <c r="I31" s="30">
        <v>13.479</v>
      </c>
      <c r="J31" s="30">
        <v>13.008</v>
      </c>
      <c r="K31" s="30">
        <v>13.184</v>
      </c>
      <c r="L31" s="71"/>
    </row>
    <row r="32" spans="1:12" ht="15.75" customHeight="1">
      <c r="A32" s="53">
        <v>15</v>
      </c>
      <c r="B32" s="28" t="s">
        <v>187</v>
      </c>
      <c r="C32" s="61" t="s">
        <v>276</v>
      </c>
      <c r="D32" s="57">
        <f>SUM(F32:K32)-L32</f>
        <v>625</v>
      </c>
      <c r="E32" s="59">
        <v>90</v>
      </c>
      <c r="F32" s="32">
        <v>106</v>
      </c>
      <c r="G32" s="32">
        <v>100</v>
      </c>
      <c r="H32" s="32">
        <v>106</v>
      </c>
      <c r="I32" s="32">
        <v>99</v>
      </c>
      <c r="J32" s="32">
        <v>109</v>
      </c>
      <c r="K32" s="32">
        <v>105</v>
      </c>
      <c r="L32" s="51"/>
    </row>
    <row r="33" spans="1:12" ht="12.75" customHeight="1">
      <c r="A33" s="54"/>
      <c r="B33" s="29" t="s">
        <v>135</v>
      </c>
      <c r="C33" s="68"/>
      <c r="D33" s="58"/>
      <c r="E33" s="75"/>
      <c r="F33" s="30">
        <v>13.444</v>
      </c>
      <c r="G33" s="30">
        <v>13.863</v>
      </c>
      <c r="H33" s="30">
        <v>13.708</v>
      </c>
      <c r="I33" s="30">
        <v>14.129</v>
      </c>
      <c r="J33" s="30">
        <v>13.307</v>
      </c>
      <c r="K33" s="30">
        <v>13.478</v>
      </c>
      <c r="L33" s="52"/>
    </row>
    <row r="34" spans="1:12" ht="15.75" customHeight="1">
      <c r="A34" s="53">
        <v>16</v>
      </c>
      <c r="B34" s="31" t="s">
        <v>271</v>
      </c>
      <c r="C34" s="61" t="s">
        <v>124</v>
      </c>
      <c r="D34" s="57">
        <f>SUM(F34:K34)-L34</f>
        <v>620</v>
      </c>
      <c r="E34" s="59">
        <v>90</v>
      </c>
      <c r="F34" s="32">
        <v>102</v>
      </c>
      <c r="G34" s="32">
        <v>107</v>
      </c>
      <c r="H34" s="32">
        <v>101</v>
      </c>
      <c r="I34" s="32">
        <v>98</v>
      </c>
      <c r="J34" s="32">
        <v>106</v>
      </c>
      <c r="K34" s="32">
        <v>106</v>
      </c>
      <c r="L34" s="71"/>
    </row>
    <row r="35" spans="1:12" ht="12.75" customHeight="1">
      <c r="A35" s="54"/>
      <c r="B35" s="33" t="s">
        <v>266</v>
      </c>
      <c r="C35" s="68"/>
      <c r="D35" s="58"/>
      <c r="E35" s="75"/>
      <c r="F35" s="30">
        <v>13.25</v>
      </c>
      <c r="G35" s="30">
        <v>13.114</v>
      </c>
      <c r="H35" s="30">
        <v>13.691</v>
      </c>
      <c r="I35" s="30">
        <v>13.879</v>
      </c>
      <c r="J35" s="30">
        <v>13.263</v>
      </c>
      <c r="K35" s="30">
        <v>13.376</v>
      </c>
      <c r="L35" s="71"/>
    </row>
    <row r="36" spans="1:12" ht="15.75" customHeight="1">
      <c r="A36" s="53">
        <v>17</v>
      </c>
      <c r="B36" s="28" t="s">
        <v>89</v>
      </c>
      <c r="C36" s="61" t="s">
        <v>124</v>
      </c>
      <c r="D36" s="57">
        <f>SUM(F36:K36)-L36</f>
        <v>620</v>
      </c>
      <c r="E36" s="59">
        <v>50</v>
      </c>
      <c r="F36" s="32">
        <v>101</v>
      </c>
      <c r="G36" s="32">
        <v>107</v>
      </c>
      <c r="H36" s="32">
        <v>103</v>
      </c>
      <c r="I36" s="32">
        <v>100</v>
      </c>
      <c r="J36" s="32">
        <v>102</v>
      </c>
      <c r="K36" s="32">
        <v>107</v>
      </c>
      <c r="L36" s="51"/>
    </row>
    <row r="37" spans="1:12" ht="12.75" customHeight="1">
      <c r="A37" s="54"/>
      <c r="B37" s="29" t="s">
        <v>156</v>
      </c>
      <c r="C37" s="68"/>
      <c r="D37" s="58"/>
      <c r="E37" s="75"/>
      <c r="F37" s="30">
        <v>13.356</v>
      </c>
      <c r="G37" s="30">
        <v>13.182</v>
      </c>
      <c r="H37" s="30">
        <v>13.578</v>
      </c>
      <c r="I37" s="30">
        <v>13.824</v>
      </c>
      <c r="J37" s="30">
        <v>13.324</v>
      </c>
      <c r="K37" s="30">
        <v>13.161</v>
      </c>
      <c r="L37" s="52"/>
    </row>
    <row r="38" spans="1:12" ht="15.75" customHeight="1">
      <c r="A38" s="53">
        <v>18</v>
      </c>
      <c r="B38" s="28" t="s">
        <v>68</v>
      </c>
      <c r="C38" s="61" t="s">
        <v>124</v>
      </c>
      <c r="D38" s="57">
        <f>SUM(F38:K38)-L38</f>
        <v>616</v>
      </c>
      <c r="E38" s="59">
        <v>80</v>
      </c>
      <c r="F38" s="32">
        <v>103</v>
      </c>
      <c r="G38" s="32">
        <v>108</v>
      </c>
      <c r="H38" s="32">
        <v>101</v>
      </c>
      <c r="I38" s="32">
        <v>100</v>
      </c>
      <c r="J38" s="32">
        <v>102</v>
      </c>
      <c r="K38" s="32">
        <v>102</v>
      </c>
      <c r="L38" s="51"/>
    </row>
    <row r="39" spans="1:12" ht="12.75" customHeight="1">
      <c r="A39" s="54"/>
      <c r="B39" s="29" t="s">
        <v>177</v>
      </c>
      <c r="C39" s="68"/>
      <c r="D39" s="58"/>
      <c r="E39" s="75"/>
      <c r="F39" s="30">
        <v>13.14</v>
      </c>
      <c r="G39" s="30">
        <v>13.193</v>
      </c>
      <c r="H39" s="30">
        <v>13.567</v>
      </c>
      <c r="I39" s="30">
        <v>13.637</v>
      </c>
      <c r="J39" s="30">
        <v>13.196</v>
      </c>
      <c r="K39" s="30">
        <v>13.225</v>
      </c>
      <c r="L39" s="52"/>
    </row>
    <row r="40" spans="1:12" ht="15.75" customHeight="1">
      <c r="A40" s="53">
        <v>19</v>
      </c>
      <c r="B40" s="31" t="s">
        <v>86</v>
      </c>
      <c r="C40" s="61" t="s">
        <v>124</v>
      </c>
      <c r="D40" s="57">
        <f>SUM(F40:K40)-L40</f>
        <v>616</v>
      </c>
      <c r="E40" s="59">
        <v>70</v>
      </c>
      <c r="F40" s="32">
        <v>99</v>
      </c>
      <c r="G40" s="32">
        <v>104</v>
      </c>
      <c r="H40" s="32">
        <v>101</v>
      </c>
      <c r="I40" s="32">
        <v>100</v>
      </c>
      <c r="J40" s="32">
        <v>105</v>
      </c>
      <c r="K40" s="32">
        <v>107</v>
      </c>
      <c r="L40" s="51"/>
    </row>
    <row r="41" spans="1:12" ht="12.75" customHeight="1">
      <c r="A41" s="54"/>
      <c r="B41" s="33" t="s">
        <v>155</v>
      </c>
      <c r="C41" s="68"/>
      <c r="D41" s="58"/>
      <c r="E41" s="75"/>
      <c r="F41" s="30">
        <v>14.174</v>
      </c>
      <c r="G41" s="30">
        <v>13.202</v>
      </c>
      <c r="H41" s="30">
        <v>13.965</v>
      </c>
      <c r="I41" s="30">
        <v>13.705</v>
      </c>
      <c r="J41" s="30">
        <v>13.76</v>
      </c>
      <c r="K41" s="30">
        <v>13.197</v>
      </c>
      <c r="L41" s="52"/>
    </row>
    <row r="42" spans="1:12" ht="15.75" customHeight="1">
      <c r="A42" s="53">
        <v>20</v>
      </c>
      <c r="B42" s="28" t="s">
        <v>211</v>
      </c>
      <c r="C42" s="61" t="s">
        <v>124</v>
      </c>
      <c r="D42" s="57">
        <f>SUM(F42:K42)-L42</f>
        <v>616</v>
      </c>
      <c r="E42" s="59">
        <v>30</v>
      </c>
      <c r="F42" s="32">
        <v>103</v>
      </c>
      <c r="G42" s="32">
        <v>107</v>
      </c>
      <c r="H42" s="32">
        <v>100</v>
      </c>
      <c r="I42" s="32">
        <v>100</v>
      </c>
      <c r="J42" s="32">
        <v>102</v>
      </c>
      <c r="K42" s="32">
        <v>104</v>
      </c>
      <c r="L42" s="51"/>
    </row>
    <row r="43" spans="1:12" ht="12.75" customHeight="1">
      <c r="A43" s="54"/>
      <c r="B43" s="29" t="s">
        <v>263</v>
      </c>
      <c r="C43" s="68"/>
      <c r="D43" s="58"/>
      <c r="E43" s="75"/>
      <c r="F43" s="30">
        <v>13.389</v>
      </c>
      <c r="G43" s="30">
        <v>13.353</v>
      </c>
      <c r="H43" s="30">
        <v>13.743</v>
      </c>
      <c r="I43" s="30">
        <v>13.666</v>
      </c>
      <c r="J43" s="30">
        <v>13.434</v>
      </c>
      <c r="K43" s="30">
        <v>13.394</v>
      </c>
      <c r="L43" s="52"/>
    </row>
    <row r="44" spans="1:12" ht="15.75" customHeight="1">
      <c r="A44" s="53">
        <v>21</v>
      </c>
      <c r="B44" s="28" t="s">
        <v>157</v>
      </c>
      <c r="C44" s="61" t="s">
        <v>124</v>
      </c>
      <c r="D44" s="57">
        <f>SUM(F44:K44)-L44</f>
        <v>603</v>
      </c>
      <c r="E44" s="59">
        <v>0</v>
      </c>
      <c r="F44" s="32">
        <v>99</v>
      </c>
      <c r="G44" s="32">
        <v>103</v>
      </c>
      <c r="H44" s="32">
        <v>99</v>
      </c>
      <c r="I44" s="32">
        <v>94</v>
      </c>
      <c r="J44" s="32">
        <v>104</v>
      </c>
      <c r="K44" s="32">
        <v>104</v>
      </c>
      <c r="L44" s="51"/>
    </row>
    <row r="45" spans="1:12" ht="12.75" customHeight="1">
      <c r="A45" s="54"/>
      <c r="B45" s="29" t="s">
        <v>237</v>
      </c>
      <c r="C45" s="68"/>
      <c r="D45" s="58"/>
      <c r="E45" s="75"/>
      <c r="F45" s="30">
        <v>13.618</v>
      </c>
      <c r="G45" s="30">
        <v>13.507</v>
      </c>
      <c r="H45" s="30">
        <v>13.62</v>
      </c>
      <c r="I45" s="30">
        <v>13.937</v>
      </c>
      <c r="J45" s="30">
        <v>13.409</v>
      </c>
      <c r="K45" s="30">
        <v>13.323</v>
      </c>
      <c r="L45" s="52"/>
    </row>
    <row r="46" spans="1:12" ht="15.75" customHeight="1">
      <c r="A46" s="53">
        <v>22</v>
      </c>
      <c r="B46" s="28" t="s">
        <v>272</v>
      </c>
      <c r="C46" s="61" t="s">
        <v>124</v>
      </c>
      <c r="D46" s="57">
        <f>SUM(F46:K46)-L46</f>
        <v>595</v>
      </c>
      <c r="E46" s="59">
        <v>40</v>
      </c>
      <c r="F46" s="32">
        <v>101</v>
      </c>
      <c r="G46" s="32">
        <v>99</v>
      </c>
      <c r="H46" s="32">
        <v>98</v>
      </c>
      <c r="I46" s="32">
        <v>96</v>
      </c>
      <c r="J46" s="32">
        <v>100</v>
      </c>
      <c r="K46" s="32">
        <v>101</v>
      </c>
      <c r="L46" s="51"/>
    </row>
    <row r="47" spans="1:12" ht="12.75" customHeight="1">
      <c r="A47" s="54"/>
      <c r="B47" s="29" t="s">
        <v>160</v>
      </c>
      <c r="C47" s="68"/>
      <c r="D47" s="58"/>
      <c r="E47" s="75"/>
      <c r="F47" s="30">
        <v>13.631</v>
      </c>
      <c r="G47" s="30">
        <v>13.74</v>
      </c>
      <c r="H47" s="30">
        <v>13.959</v>
      </c>
      <c r="I47" s="30">
        <v>14.302</v>
      </c>
      <c r="J47" s="30">
        <v>13.554</v>
      </c>
      <c r="K47" s="30">
        <v>13.692</v>
      </c>
      <c r="L47" s="52"/>
    </row>
    <row r="48" spans="1:12" ht="15.75" customHeight="1">
      <c r="A48" s="53">
        <v>23</v>
      </c>
      <c r="B48" s="28" t="s">
        <v>106</v>
      </c>
      <c r="C48" s="61" t="s">
        <v>124</v>
      </c>
      <c r="D48" s="57">
        <f>SUM(F48:K48)-L48</f>
        <v>587</v>
      </c>
      <c r="E48" s="59">
        <v>70</v>
      </c>
      <c r="F48" s="32">
        <v>103</v>
      </c>
      <c r="G48" s="32">
        <v>96</v>
      </c>
      <c r="H48" s="32">
        <v>95</v>
      </c>
      <c r="I48" s="32">
        <v>95</v>
      </c>
      <c r="J48" s="32">
        <v>96</v>
      </c>
      <c r="K48" s="32">
        <v>102</v>
      </c>
      <c r="L48" s="51"/>
    </row>
    <row r="49" spans="1:12" ht="12.75" customHeight="1">
      <c r="A49" s="54"/>
      <c r="B49" s="29" t="s">
        <v>166</v>
      </c>
      <c r="C49" s="68"/>
      <c r="D49" s="58"/>
      <c r="E49" s="75"/>
      <c r="F49" s="30">
        <v>13.545</v>
      </c>
      <c r="G49" s="30">
        <v>14.413</v>
      </c>
      <c r="H49" s="30">
        <v>14.559</v>
      </c>
      <c r="I49" s="30">
        <v>14.649</v>
      </c>
      <c r="J49" s="30">
        <v>14.202</v>
      </c>
      <c r="K49" s="30">
        <v>13.722</v>
      </c>
      <c r="L49" s="52"/>
    </row>
    <row r="50" spans="1:12" ht="15.75" customHeight="1">
      <c r="A50" s="53">
        <v>24</v>
      </c>
      <c r="B50" s="28" t="s">
        <v>273</v>
      </c>
      <c r="C50" s="61" t="s">
        <v>124</v>
      </c>
      <c r="D50" s="57">
        <f>SUM(F50:K50)-L50</f>
        <v>582</v>
      </c>
      <c r="E50" s="59">
        <v>20</v>
      </c>
      <c r="F50" s="32">
        <v>98</v>
      </c>
      <c r="G50" s="32">
        <v>100</v>
      </c>
      <c r="H50" s="32">
        <v>97</v>
      </c>
      <c r="I50" s="32">
        <v>92</v>
      </c>
      <c r="J50" s="32">
        <v>98</v>
      </c>
      <c r="K50" s="32">
        <v>97</v>
      </c>
      <c r="L50" s="51"/>
    </row>
    <row r="51" spans="1:12" ht="12.75" customHeight="1">
      <c r="A51" s="54"/>
      <c r="B51" s="29" t="s">
        <v>274</v>
      </c>
      <c r="C51" s="68"/>
      <c r="D51" s="58"/>
      <c r="E51" s="75"/>
      <c r="F51" s="30">
        <v>13.767</v>
      </c>
      <c r="G51" s="30">
        <v>13.725</v>
      </c>
      <c r="H51" s="30">
        <v>14.334</v>
      </c>
      <c r="I51" s="30">
        <v>14.661</v>
      </c>
      <c r="J51" s="30">
        <v>13.973</v>
      </c>
      <c r="K51" s="30">
        <v>14.082</v>
      </c>
      <c r="L51" s="52"/>
    </row>
    <row r="52" spans="1:12" ht="15.75" customHeight="1">
      <c r="A52" s="53">
        <v>25</v>
      </c>
      <c r="B52" s="28" t="s">
        <v>113</v>
      </c>
      <c r="C52" s="61" t="s">
        <v>124</v>
      </c>
      <c r="D52" s="57">
        <f>SUM(F52:K52)-L52</f>
        <v>575</v>
      </c>
      <c r="E52" s="59">
        <v>10</v>
      </c>
      <c r="F52" s="32">
        <v>94</v>
      </c>
      <c r="G52" s="32">
        <v>98</v>
      </c>
      <c r="H52" s="32">
        <v>93</v>
      </c>
      <c r="I52" s="32">
        <v>96</v>
      </c>
      <c r="J52" s="32">
        <v>100</v>
      </c>
      <c r="K52" s="32">
        <v>94</v>
      </c>
      <c r="L52" s="51"/>
    </row>
    <row r="53" spans="1:12" ht="12.75" customHeight="1">
      <c r="A53" s="54"/>
      <c r="B53" s="29" t="s">
        <v>168</v>
      </c>
      <c r="C53" s="68"/>
      <c r="D53" s="58"/>
      <c r="E53" s="75"/>
      <c r="F53" s="30">
        <v>14.431</v>
      </c>
      <c r="G53" s="30">
        <v>13.824</v>
      </c>
      <c r="H53" s="30">
        <v>14.604</v>
      </c>
      <c r="I53" s="30">
        <v>14.094</v>
      </c>
      <c r="J53" s="30">
        <v>13.547</v>
      </c>
      <c r="K53" s="30">
        <v>13.745</v>
      </c>
      <c r="L53" s="52"/>
    </row>
    <row r="54" spans="1:12" ht="15.75" customHeight="1">
      <c r="A54" s="53">
        <v>26</v>
      </c>
      <c r="B54" s="28" t="s">
        <v>103</v>
      </c>
      <c r="C54" s="61" t="s">
        <v>124</v>
      </c>
      <c r="D54" s="57">
        <f>SUM(F54:K54)-L54</f>
        <v>563</v>
      </c>
      <c r="E54" s="59">
        <v>50</v>
      </c>
      <c r="F54" s="32">
        <v>84</v>
      </c>
      <c r="G54" s="32">
        <v>100</v>
      </c>
      <c r="H54" s="32">
        <v>92</v>
      </c>
      <c r="I54" s="32">
        <v>92</v>
      </c>
      <c r="J54" s="32">
        <v>96</v>
      </c>
      <c r="K54" s="32">
        <v>99</v>
      </c>
      <c r="L54" s="51"/>
    </row>
    <row r="55" spans="1:12" ht="12.75" customHeight="1">
      <c r="A55" s="54"/>
      <c r="B55" s="29" t="s">
        <v>275</v>
      </c>
      <c r="C55" s="68"/>
      <c r="D55" s="58"/>
      <c r="E55" s="75"/>
      <c r="F55" s="30">
        <v>14.01</v>
      </c>
      <c r="G55" s="30">
        <v>14</v>
      </c>
      <c r="H55" s="30">
        <v>14.351</v>
      </c>
      <c r="I55" s="30">
        <v>14.687</v>
      </c>
      <c r="J55" s="30">
        <v>13.779</v>
      </c>
      <c r="K55" s="30">
        <v>13.793</v>
      </c>
      <c r="L55" s="52"/>
    </row>
  </sheetData>
  <sheetProtection/>
  <mergeCells count="132">
    <mergeCell ref="A54:A55"/>
    <mergeCell ref="C54:C55"/>
    <mergeCell ref="D54:D55"/>
    <mergeCell ref="E54:E55"/>
    <mergeCell ref="L54:L55"/>
    <mergeCell ref="D42:D43"/>
    <mergeCell ref="C42:C43"/>
    <mergeCell ref="A50:A51"/>
    <mergeCell ref="C50:C51"/>
    <mergeCell ref="D50:D51"/>
    <mergeCell ref="E50:E51"/>
    <mergeCell ref="L50:L51"/>
    <mergeCell ref="A52:A53"/>
    <mergeCell ref="C52:C53"/>
    <mergeCell ref="D52:D53"/>
    <mergeCell ref="E52:E53"/>
    <mergeCell ref="L52:L53"/>
    <mergeCell ref="A46:A47"/>
    <mergeCell ref="C46:C47"/>
    <mergeCell ref="D46:D47"/>
    <mergeCell ref="E46:E47"/>
    <mergeCell ref="L46:L47"/>
    <mergeCell ref="A48:A49"/>
    <mergeCell ref="C48:C49"/>
    <mergeCell ref="D48:D49"/>
    <mergeCell ref="E48:E49"/>
    <mergeCell ref="L48:L49"/>
    <mergeCell ref="A42:A43"/>
    <mergeCell ref="E42:E43"/>
    <mergeCell ref="L42:L43"/>
    <mergeCell ref="A44:A45"/>
    <mergeCell ref="C44:C45"/>
    <mergeCell ref="D44:D45"/>
    <mergeCell ref="E44:E45"/>
    <mergeCell ref="L44:L45"/>
    <mergeCell ref="A38:A39"/>
    <mergeCell ref="C38:C39"/>
    <mergeCell ref="D38:D39"/>
    <mergeCell ref="E38:E39"/>
    <mergeCell ref="L38:L39"/>
    <mergeCell ref="A40:A41"/>
    <mergeCell ref="C40:C41"/>
    <mergeCell ref="D40:D41"/>
    <mergeCell ref="E40:E41"/>
    <mergeCell ref="L40:L41"/>
    <mergeCell ref="A34:A35"/>
    <mergeCell ref="C34:C35"/>
    <mergeCell ref="D34:D35"/>
    <mergeCell ref="E34:E35"/>
    <mergeCell ref="L34:L35"/>
    <mergeCell ref="A36:A37"/>
    <mergeCell ref="C36:C37"/>
    <mergeCell ref="D36:D37"/>
    <mergeCell ref="E36:E37"/>
    <mergeCell ref="L36:L37"/>
    <mergeCell ref="A30:A31"/>
    <mergeCell ref="C30:C31"/>
    <mergeCell ref="D30:D31"/>
    <mergeCell ref="E30:E31"/>
    <mergeCell ref="L30:L31"/>
    <mergeCell ref="A32:A33"/>
    <mergeCell ref="C32:C33"/>
    <mergeCell ref="D32:D33"/>
    <mergeCell ref="E32:E33"/>
    <mergeCell ref="L32:L33"/>
    <mergeCell ref="A26:A27"/>
    <mergeCell ref="C26:C27"/>
    <mergeCell ref="D26:D27"/>
    <mergeCell ref="E26:E27"/>
    <mergeCell ref="L26:L27"/>
    <mergeCell ref="A28:A29"/>
    <mergeCell ref="C28:C29"/>
    <mergeCell ref="D28:D29"/>
    <mergeCell ref="E28:E29"/>
    <mergeCell ref="L28:L29"/>
    <mergeCell ref="A22:A23"/>
    <mergeCell ref="C22:C23"/>
    <mergeCell ref="D22:D23"/>
    <mergeCell ref="E22:E23"/>
    <mergeCell ref="L22:L23"/>
    <mergeCell ref="A24:A25"/>
    <mergeCell ref="C24:C25"/>
    <mergeCell ref="D24:D25"/>
    <mergeCell ref="E24:E25"/>
    <mergeCell ref="L24:L25"/>
    <mergeCell ref="A18:A19"/>
    <mergeCell ref="C18:C19"/>
    <mergeCell ref="D18:D19"/>
    <mergeCell ref="E18:E19"/>
    <mergeCell ref="L18:L19"/>
    <mergeCell ref="A20:A21"/>
    <mergeCell ref="C20:C21"/>
    <mergeCell ref="D20:D21"/>
    <mergeCell ref="E20:E21"/>
    <mergeCell ref="L20:L21"/>
    <mergeCell ref="A14:A15"/>
    <mergeCell ref="C14:C15"/>
    <mergeCell ref="D14:D15"/>
    <mergeCell ref="E14:E15"/>
    <mergeCell ref="L14:L15"/>
    <mergeCell ref="A16:A17"/>
    <mergeCell ref="C16:C17"/>
    <mergeCell ref="D16:D17"/>
    <mergeCell ref="E16:E17"/>
    <mergeCell ref="L16:L17"/>
    <mergeCell ref="A10:A11"/>
    <mergeCell ref="C10:C11"/>
    <mergeCell ref="D10:D11"/>
    <mergeCell ref="E10:E11"/>
    <mergeCell ref="L10:L11"/>
    <mergeCell ref="A12:A13"/>
    <mergeCell ref="C12:C13"/>
    <mergeCell ref="D12:D13"/>
    <mergeCell ref="E12:E13"/>
    <mergeCell ref="L12:L13"/>
    <mergeCell ref="A6:A7"/>
    <mergeCell ref="C6:C7"/>
    <mergeCell ref="D6:D7"/>
    <mergeCell ref="E6:E7"/>
    <mergeCell ref="L6:L7"/>
    <mergeCell ref="A8:A9"/>
    <mergeCell ref="C8:C9"/>
    <mergeCell ref="D8:D9"/>
    <mergeCell ref="E8:E9"/>
    <mergeCell ref="L8:L9"/>
    <mergeCell ref="A1:D1"/>
    <mergeCell ref="A2:L2"/>
    <mergeCell ref="A4:A5"/>
    <mergeCell ref="C4:C5"/>
    <mergeCell ref="D4:D5"/>
    <mergeCell ref="E4:E5"/>
    <mergeCell ref="L4:L5"/>
  </mergeCells>
  <printOptions/>
  <pageMargins left="0.2755905511811024" right="0" top="0.3937007874015748" bottom="0.5511811023622047" header="0.31496062992125984" footer="0.31496062992125984"/>
  <pageSetup horizontalDpi="600" verticalDpi="600" orientation="portrait" paperSize="9" scale="85" r:id="rId2"/>
  <ignoredErrors>
    <ignoredError sqref="D4:D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7"/>
  <sheetViews>
    <sheetView showGridLines="0" zoomScalePageLayoutView="0" workbookViewId="0" topLeftCell="A1">
      <selection activeCell="D3" sqref="D3:E3"/>
    </sheetView>
  </sheetViews>
  <sheetFormatPr defaultColWidth="11.421875" defaultRowHeight="12.75"/>
  <cols>
    <col min="1" max="1" width="5.421875" style="15" customWidth="1"/>
    <col min="2" max="2" width="18.140625" style="15" bestFit="1" customWidth="1"/>
    <col min="3" max="3" width="20.140625" style="15" customWidth="1"/>
    <col min="4" max="4" width="10.57421875" style="15" bestFit="1" customWidth="1"/>
    <col min="5" max="5" width="26.8515625" style="15" customWidth="1"/>
    <col min="6" max="8" width="6.8515625" style="15" customWidth="1"/>
    <col min="9" max="9" width="6.7109375" style="15" customWidth="1"/>
    <col min="10" max="10" width="8.00390625" style="15" bestFit="1" customWidth="1"/>
    <col min="11" max="12" width="6.7109375" style="15" customWidth="1"/>
    <col min="13" max="13" width="5.7109375" style="15" customWidth="1"/>
    <col min="14" max="14" width="6.7109375" style="15" customWidth="1"/>
    <col min="15" max="15" width="6.140625" style="15" customWidth="1"/>
    <col min="16" max="16384" width="11.421875" style="15" customWidth="1"/>
  </cols>
  <sheetData>
    <row r="1" ht="76.5" customHeight="1"/>
    <row r="2" ht="76.5" customHeight="1"/>
    <row r="3" spans="1:11" s="17" customFormat="1" ht="18.75" customHeight="1">
      <c r="A3" s="19"/>
      <c r="B3" s="19"/>
      <c r="C3" s="19"/>
      <c r="D3" s="47"/>
      <c r="E3" s="47"/>
      <c r="F3" s="19"/>
      <c r="G3" s="19"/>
      <c r="H3" s="19"/>
      <c r="I3" s="19"/>
      <c r="J3" s="19"/>
      <c r="K3" s="19"/>
    </row>
    <row r="4" spans="1:11" ht="15.75">
      <c r="A4" s="19"/>
      <c r="B4" s="19"/>
      <c r="C4" s="19"/>
      <c r="D4" s="21" t="s">
        <v>16</v>
      </c>
      <c r="E4" s="21" t="s">
        <v>6</v>
      </c>
      <c r="F4" s="19"/>
      <c r="G4" s="19"/>
      <c r="H4" s="19"/>
      <c r="I4" s="19"/>
      <c r="J4" s="19"/>
      <c r="K4" s="19"/>
    </row>
    <row r="5" spans="1:11" ht="15.75">
      <c r="A5" s="18"/>
      <c r="B5" s="18"/>
      <c r="C5" s="18"/>
      <c r="D5" s="48">
        <v>-10</v>
      </c>
      <c r="E5" s="21"/>
      <c r="F5" s="19"/>
      <c r="G5" s="19"/>
      <c r="H5" s="19"/>
      <c r="I5" s="19"/>
      <c r="J5" s="19"/>
      <c r="K5" s="19"/>
    </row>
    <row r="6" spans="1:11" ht="15.75">
      <c r="A6" s="18"/>
      <c r="B6" s="18"/>
      <c r="C6" s="18"/>
      <c r="D6" s="49"/>
      <c r="E6" s="21"/>
      <c r="F6" s="19"/>
      <c r="G6" s="19"/>
      <c r="H6" s="19"/>
      <c r="I6" s="19"/>
      <c r="J6" s="19"/>
      <c r="K6" s="19"/>
    </row>
    <row r="7" spans="1:11" ht="15.75">
      <c r="A7" s="18"/>
      <c r="B7" s="18"/>
      <c r="C7" s="18"/>
      <c r="D7" s="50">
        <v>-8</v>
      </c>
      <c r="E7" s="21"/>
      <c r="F7" s="19"/>
      <c r="G7" s="19"/>
      <c r="H7" s="19"/>
      <c r="I7" s="19"/>
      <c r="J7" s="19"/>
      <c r="K7" s="19"/>
    </row>
    <row r="8" spans="1:11" ht="15.75">
      <c r="A8" s="18"/>
      <c r="B8" s="18"/>
      <c r="C8" s="18"/>
      <c r="D8" s="49"/>
      <c r="E8" s="21"/>
      <c r="F8" s="19"/>
      <c r="G8" s="19"/>
      <c r="H8" s="19"/>
      <c r="I8" s="19"/>
      <c r="J8" s="19"/>
      <c r="K8" s="19"/>
    </row>
    <row r="9" spans="1:11" ht="15.75">
      <c r="A9" s="18"/>
      <c r="B9" s="18"/>
      <c r="C9" s="18"/>
      <c r="D9" s="35">
        <v>-6</v>
      </c>
      <c r="E9" s="21"/>
      <c r="F9" s="19"/>
      <c r="G9" s="19"/>
      <c r="H9" s="19"/>
      <c r="I9" s="19"/>
      <c r="J9" s="19"/>
      <c r="K9" s="19"/>
    </row>
    <row r="10" spans="1:11" ht="15.75">
      <c r="A10" s="18"/>
      <c r="B10" s="18"/>
      <c r="C10" s="18"/>
      <c r="D10" s="36">
        <v>-4</v>
      </c>
      <c r="E10" s="21"/>
      <c r="F10" s="19"/>
      <c r="G10" s="19"/>
      <c r="H10" s="19"/>
      <c r="I10" s="19"/>
      <c r="J10" s="19"/>
      <c r="K10" s="19"/>
    </row>
    <row r="11" spans="1:11" ht="15.75">
      <c r="A11" s="18"/>
      <c r="B11" s="18"/>
      <c r="C11" s="18"/>
      <c r="D11" s="48">
        <v>-2</v>
      </c>
      <c r="E11" s="21"/>
      <c r="F11" s="19"/>
      <c r="G11" s="19"/>
      <c r="H11" s="19"/>
      <c r="I11" s="19"/>
      <c r="J11" s="19"/>
      <c r="K11" s="19"/>
    </row>
    <row r="12" spans="1:11" ht="15.75">
      <c r="A12" s="18"/>
      <c r="B12" s="18"/>
      <c r="C12" s="18"/>
      <c r="D12" s="49"/>
      <c r="E12" s="21"/>
      <c r="F12" s="19"/>
      <c r="G12" s="19"/>
      <c r="H12" s="19"/>
      <c r="I12" s="19"/>
      <c r="J12" s="19"/>
      <c r="K12" s="19"/>
    </row>
    <row r="13" spans="1:9" ht="15.75">
      <c r="A13" s="18"/>
      <c r="B13" s="18"/>
      <c r="C13" s="18"/>
      <c r="D13" s="19"/>
      <c r="E13" s="19"/>
      <c r="F13" s="19"/>
      <c r="G13" s="19"/>
      <c r="H13" s="19"/>
      <c r="I13" s="19"/>
    </row>
    <row r="14" spans="1:9" ht="15.75">
      <c r="A14" s="18"/>
      <c r="B14" s="18"/>
      <c r="C14" s="18"/>
      <c r="D14" s="19"/>
      <c r="E14" s="19"/>
      <c r="F14" s="19"/>
      <c r="G14" s="19"/>
      <c r="H14" s="19"/>
      <c r="I14" s="19"/>
    </row>
    <row r="15" spans="1:9" ht="15.75">
      <c r="A15" s="18"/>
      <c r="B15" s="18"/>
      <c r="C15" s="18"/>
      <c r="D15" s="19"/>
      <c r="E15" s="19"/>
      <c r="F15" s="19"/>
      <c r="G15" s="19"/>
      <c r="H15" s="19"/>
      <c r="I15" s="19"/>
    </row>
    <row r="16" spans="1:9" ht="15.75">
      <c r="A16" s="18"/>
      <c r="B16" s="18"/>
      <c r="C16" s="18"/>
      <c r="D16" s="19"/>
      <c r="E16" s="19"/>
      <c r="F16" s="19"/>
      <c r="G16" s="19"/>
      <c r="H16" s="19"/>
      <c r="I16" s="19"/>
    </row>
    <row r="17" spans="1:9" ht="15.75">
      <c r="A17" s="18"/>
      <c r="B17" s="18"/>
      <c r="C17" s="18"/>
      <c r="D17" s="19"/>
      <c r="E17" s="19"/>
      <c r="F17" s="19"/>
      <c r="G17" s="19"/>
      <c r="H17" s="19"/>
      <c r="I17" s="19"/>
    </row>
    <row r="18" spans="1:9" ht="15.75">
      <c r="A18" s="18"/>
      <c r="B18" s="18"/>
      <c r="C18" s="18"/>
      <c r="D18" s="19"/>
      <c r="E18" s="19"/>
      <c r="F18" s="19"/>
      <c r="G18" s="19"/>
      <c r="H18" s="19"/>
      <c r="I18" s="19"/>
    </row>
    <row r="19" spans="1:9" ht="15.75">
      <c r="A19" s="18"/>
      <c r="B19" s="18"/>
      <c r="C19" s="18"/>
      <c r="D19" s="19"/>
      <c r="E19" s="19"/>
      <c r="F19" s="19"/>
      <c r="G19" s="19"/>
      <c r="H19" s="19"/>
      <c r="I19" s="19"/>
    </row>
    <row r="20" spans="1:9" ht="15.75">
      <c r="A20" s="18"/>
      <c r="B20" s="18"/>
      <c r="C20" s="18"/>
      <c r="D20" s="19"/>
      <c r="E20" s="19"/>
      <c r="F20" s="19"/>
      <c r="G20" s="19"/>
      <c r="H20" s="19"/>
      <c r="I20" s="19"/>
    </row>
    <row r="21" spans="1:3" ht="15.75">
      <c r="A21" s="18"/>
      <c r="B21" s="18"/>
      <c r="C21" s="18"/>
    </row>
    <row r="22" spans="1:3" ht="15.75">
      <c r="A22" s="18"/>
      <c r="B22" s="18"/>
      <c r="C22" s="18"/>
    </row>
    <row r="23" spans="1:5" ht="15.75">
      <c r="A23" s="18"/>
      <c r="B23" s="18"/>
      <c r="C23" s="18"/>
      <c r="D23" s="19"/>
      <c r="E23" s="19"/>
    </row>
    <row r="24" spans="1:11" ht="15.75">
      <c r="A24" s="18"/>
      <c r="B24" s="18"/>
      <c r="C24" s="18"/>
      <c r="D24" s="19"/>
      <c r="E24" s="19"/>
      <c r="F24" s="19"/>
      <c r="G24" s="19"/>
      <c r="H24" s="19"/>
      <c r="I24" s="19"/>
      <c r="J24" s="19"/>
      <c r="K24" s="19"/>
    </row>
    <row r="25" spans="1:3" ht="15.75">
      <c r="A25" s="18"/>
      <c r="B25" s="18"/>
      <c r="C25" s="18"/>
    </row>
    <row r="26" spans="1:5" ht="15.75">
      <c r="A26" s="18"/>
      <c r="B26" s="18"/>
      <c r="C26" s="18"/>
      <c r="D26" s="20"/>
      <c r="E26" s="20"/>
    </row>
    <row r="27" spans="1:11" ht="15.75">
      <c r="A27" s="18"/>
      <c r="B27" s="18"/>
      <c r="C27" s="18"/>
      <c r="D27" s="20"/>
      <c r="E27" s="20"/>
      <c r="F27" s="19"/>
      <c r="G27" s="19"/>
      <c r="H27" s="19"/>
      <c r="I27" s="19"/>
      <c r="J27" s="19"/>
      <c r="K27" s="19"/>
    </row>
    <row r="28" spans="1:11" ht="15.75">
      <c r="A28" s="18"/>
      <c r="B28" s="18"/>
      <c r="C28" s="18"/>
      <c r="D28" s="20"/>
      <c r="E28" s="20"/>
      <c r="F28" s="19"/>
      <c r="G28" s="19"/>
      <c r="H28" s="19"/>
      <c r="I28" s="19"/>
      <c r="J28" s="19"/>
      <c r="K28" s="19"/>
    </row>
    <row r="29" spans="1:11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>
      <c r="A34" s="20"/>
      <c r="B34" s="20"/>
      <c r="C34" s="20"/>
      <c r="F34" s="20"/>
      <c r="G34" s="20"/>
      <c r="H34" s="20"/>
      <c r="I34" s="20"/>
      <c r="J34" s="20"/>
      <c r="K34" s="20"/>
    </row>
    <row r="35" spans="1:11" ht="15.75">
      <c r="A35" s="20"/>
      <c r="B35" s="20"/>
      <c r="C35" s="20"/>
      <c r="F35" s="20"/>
      <c r="G35" s="20"/>
      <c r="H35" s="20"/>
      <c r="I35" s="20"/>
      <c r="J35" s="20"/>
      <c r="K35" s="20"/>
    </row>
    <row r="36" spans="1:11" ht="15.75">
      <c r="A36" s="20"/>
      <c r="B36" s="20"/>
      <c r="C36" s="20"/>
      <c r="F36" s="20"/>
      <c r="G36" s="20"/>
      <c r="H36" s="20"/>
      <c r="I36" s="20"/>
      <c r="J36" s="20"/>
      <c r="K36" s="20"/>
    </row>
    <row r="37" spans="1:11" ht="15.75">
      <c r="A37" s="20"/>
      <c r="B37" s="20"/>
      <c r="C37" s="20"/>
      <c r="F37" s="20"/>
      <c r="G37" s="20"/>
      <c r="H37" s="20"/>
      <c r="I37" s="20"/>
      <c r="J37" s="20"/>
      <c r="K37" s="20"/>
    </row>
  </sheetData>
  <sheetProtection/>
  <mergeCells count="4">
    <mergeCell ref="D3:E3"/>
    <mergeCell ref="D11:D12"/>
    <mergeCell ref="D5:D6"/>
    <mergeCell ref="D7:D8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120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21</v>
      </c>
      <c r="C4" s="55" t="s">
        <v>124</v>
      </c>
      <c r="D4" s="57">
        <f>SUM(F4:K4)-L4</f>
        <v>695</v>
      </c>
      <c r="E4" s="66">
        <v>45</v>
      </c>
      <c r="F4" s="32">
        <v>116</v>
      </c>
      <c r="G4" s="32">
        <v>116</v>
      </c>
      <c r="H4" s="32">
        <v>116</v>
      </c>
      <c r="I4" s="32">
        <v>115</v>
      </c>
      <c r="J4" s="32">
        <v>117</v>
      </c>
      <c r="K4" s="32">
        <v>115</v>
      </c>
      <c r="L4" s="51"/>
    </row>
    <row r="5" spans="1:12" ht="12.75" customHeight="1">
      <c r="A5" s="54"/>
      <c r="B5" s="29" t="s">
        <v>125</v>
      </c>
      <c r="C5" s="56"/>
      <c r="D5" s="58"/>
      <c r="E5" s="67"/>
      <c r="F5" s="30">
        <v>12.707</v>
      </c>
      <c r="G5" s="30">
        <v>12.741</v>
      </c>
      <c r="H5" s="30">
        <v>12.652</v>
      </c>
      <c r="I5" s="30">
        <v>12.837</v>
      </c>
      <c r="J5" s="30">
        <v>12.582</v>
      </c>
      <c r="K5" s="30">
        <v>12.726</v>
      </c>
      <c r="L5" s="52"/>
    </row>
    <row r="6" spans="1:12" ht="15.75" customHeight="1">
      <c r="A6" s="62">
        <v>2</v>
      </c>
      <c r="B6" s="31" t="s">
        <v>25</v>
      </c>
      <c r="C6" s="55" t="s">
        <v>124</v>
      </c>
      <c r="D6" s="57">
        <f>SUM(F6:K6)-L6</f>
        <v>693</v>
      </c>
      <c r="E6" s="59">
        <v>70</v>
      </c>
      <c r="F6" s="32">
        <v>116</v>
      </c>
      <c r="G6" s="32">
        <v>115</v>
      </c>
      <c r="H6" s="32">
        <v>118</v>
      </c>
      <c r="I6" s="32">
        <v>115</v>
      </c>
      <c r="J6" s="32">
        <v>115</v>
      </c>
      <c r="K6" s="32">
        <v>114</v>
      </c>
      <c r="L6" s="51"/>
    </row>
    <row r="7" spans="1:12" ht="12.75" customHeight="1">
      <c r="A7" s="63"/>
      <c r="B7" s="29" t="s">
        <v>126</v>
      </c>
      <c r="C7" s="56"/>
      <c r="D7" s="58"/>
      <c r="E7" s="60"/>
      <c r="F7" s="30">
        <v>12.566</v>
      </c>
      <c r="G7" s="30">
        <v>12.629</v>
      </c>
      <c r="H7" s="30">
        <v>12.627</v>
      </c>
      <c r="I7" s="30">
        <v>12.665</v>
      </c>
      <c r="J7" s="30">
        <v>12.608</v>
      </c>
      <c r="K7" s="30">
        <v>12.657</v>
      </c>
      <c r="L7" s="52"/>
    </row>
    <row r="8" spans="1:12" ht="15.75" customHeight="1">
      <c r="A8" s="53">
        <v>3</v>
      </c>
      <c r="B8" s="28" t="s">
        <v>127</v>
      </c>
      <c r="C8" s="55" t="s">
        <v>124</v>
      </c>
      <c r="D8" s="57">
        <f>SUM(F8:K8)-L8</f>
        <v>692</v>
      </c>
      <c r="E8" s="59">
        <v>90</v>
      </c>
      <c r="F8" s="32">
        <v>117</v>
      </c>
      <c r="G8" s="32">
        <v>116</v>
      </c>
      <c r="H8" s="32">
        <v>115</v>
      </c>
      <c r="I8" s="32">
        <v>116</v>
      </c>
      <c r="J8" s="32">
        <v>114</v>
      </c>
      <c r="K8" s="32">
        <v>114</v>
      </c>
      <c r="L8" s="51"/>
    </row>
    <row r="9" spans="1:12" ht="12.75" customHeight="1">
      <c r="A9" s="54"/>
      <c r="B9" s="29" t="s">
        <v>128</v>
      </c>
      <c r="C9" s="56"/>
      <c r="D9" s="58"/>
      <c r="E9" s="60"/>
      <c r="F9" s="30">
        <v>12.662</v>
      </c>
      <c r="G9" s="30">
        <v>12.722</v>
      </c>
      <c r="H9" s="30">
        <v>12.755</v>
      </c>
      <c r="I9" s="30">
        <v>12.757</v>
      </c>
      <c r="J9" s="30">
        <v>12.768</v>
      </c>
      <c r="K9" s="30">
        <v>12.787</v>
      </c>
      <c r="L9" s="52"/>
    </row>
    <row r="10" spans="1:12" ht="15.75" customHeight="1">
      <c r="A10" s="62">
        <v>4</v>
      </c>
      <c r="B10" s="31" t="s">
        <v>129</v>
      </c>
      <c r="C10" s="55" t="s">
        <v>124</v>
      </c>
      <c r="D10" s="57">
        <f>SUM(F10:K10)-L10</f>
        <v>683</v>
      </c>
      <c r="E10" s="59">
        <v>60</v>
      </c>
      <c r="F10" s="32">
        <v>114</v>
      </c>
      <c r="G10" s="32">
        <v>114</v>
      </c>
      <c r="H10" s="32">
        <v>115</v>
      </c>
      <c r="I10" s="32">
        <v>113</v>
      </c>
      <c r="J10" s="32">
        <v>114</v>
      </c>
      <c r="K10" s="32">
        <v>113</v>
      </c>
      <c r="L10" s="51"/>
    </row>
    <row r="11" spans="1:12" ht="12.75" customHeight="1">
      <c r="A11" s="63"/>
      <c r="B11" s="29" t="s">
        <v>130</v>
      </c>
      <c r="C11" s="56"/>
      <c r="D11" s="58"/>
      <c r="E11" s="60"/>
      <c r="F11" s="30">
        <v>12.782</v>
      </c>
      <c r="G11" s="30">
        <v>12.934</v>
      </c>
      <c r="H11" s="30">
        <v>12.816</v>
      </c>
      <c r="I11" s="30">
        <v>12.895</v>
      </c>
      <c r="J11" s="30">
        <v>12.856</v>
      </c>
      <c r="K11" s="30">
        <v>12.864</v>
      </c>
      <c r="L11" s="52"/>
    </row>
    <row r="12" spans="1:12" ht="15.75" customHeight="1">
      <c r="A12" s="53">
        <v>5</v>
      </c>
      <c r="B12" s="28" t="s">
        <v>131</v>
      </c>
      <c r="C12" s="61" t="s">
        <v>132</v>
      </c>
      <c r="D12" s="57">
        <f>SUM(F12:K12)-L12</f>
        <v>682</v>
      </c>
      <c r="E12" s="59">
        <v>60</v>
      </c>
      <c r="F12" s="32">
        <v>114</v>
      </c>
      <c r="G12" s="32">
        <v>113</v>
      </c>
      <c r="H12" s="32">
        <v>112</v>
      </c>
      <c r="I12" s="32">
        <v>116</v>
      </c>
      <c r="J12" s="32">
        <v>112</v>
      </c>
      <c r="K12" s="32">
        <v>115</v>
      </c>
      <c r="L12" s="51"/>
    </row>
    <row r="13" spans="1:12" ht="12.75" customHeight="1">
      <c r="A13" s="54"/>
      <c r="B13" s="29" t="s">
        <v>133</v>
      </c>
      <c r="C13" s="56"/>
      <c r="D13" s="58"/>
      <c r="E13" s="60"/>
      <c r="F13" s="30">
        <v>12.728</v>
      </c>
      <c r="G13" s="30">
        <v>12.845</v>
      </c>
      <c r="H13" s="30">
        <v>13.015</v>
      </c>
      <c r="I13" s="30">
        <v>12.727</v>
      </c>
      <c r="J13" s="30">
        <v>12.855</v>
      </c>
      <c r="K13" s="30">
        <v>12.626</v>
      </c>
      <c r="L13" s="52"/>
    </row>
    <row r="14" spans="1:12" ht="15.75" customHeight="1">
      <c r="A14" s="62">
        <v>6</v>
      </c>
      <c r="B14" s="31" t="s">
        <v>39</v>
      </c>
      <c r="C14" s="55" t="s">
        <v>124</v>
      </c>
      <c r="D14" s="57">
        <f>SUM(F14:K14)-L14</f>
        <v>680</v>
      </c>
      <c r="E14" s="59">
        <v>45</v>
      </c>
      <c r="F14" s="32">
        <v>113</v>
      </c>
      <c r="G14" s="32">
        <v>114</v>
      </c>
      <c r="H14" s="32">
        <v>114</v>
      </c>
      <c r="I14" s="32">
        <v>114</v>
      </c>
      <c r="J14" s="32">
        <v>114</v>
      </c>
      <c r="K14" s="32">
        <v>111</v>
      </c>
      <c r="L14" s="51"/>
    </row>
    <row r="15" spans="1:12" ht="12.75" customHeight="1">
      <c r="A15" s="63"/>
      <c r="B15" s="29" t="s">
        <v>134</v>
      </c>
      <c r="C15" s="56"/>
      <c r="D15" s="58"/>
      <c r="E15" s="60"/>
      <c r="F15" s="30">
        <v>12.82</v>
      </c>
      <c r="G15" s="30">
        <v>12.836</v>
      </c>
      <c r="H15" s="30">
        <v>12.83</v>
      </c>
      <c r="I15" s="30">
        <v>12.889</v>
      </c>
      <c r="J15" s="30">
        <v>12.805</v>
      </c>
      <c r="K15" s="30">
        <v>12.983</v>
      </c>
      <c r="L15" s="52"/>
    </row>
    <row r="16" spans="1:12" ht="15.75" customHeight="1">
      <c r="A16" s="53">
        <v>7</v>
      </c>
      <c r="B16" s="28" t="s">
        <v>42</v>
      </c>
      <c r="C16" s="55" t="s">
        <v>124</v>
      </c>
      <c r="D16" s="57">
        <f>SUM(F16:K16)-L16</f>
        <v>677</v>
      </c>
      <c r="E16" s="59">
        <v>75</v>
      </c>
      <c r="F16" s="32">
        <v>113</v>
      </c>
      <c r="G16" s="32">
        <v>113</v>
      </c>
      <c r="H16" s="32">
        <v>115</v>
      </c>
      <c r="I16" s="32">
        <v>111</v>
      </c>
      <c r="J16" s="32">
        <v>114</v>
      </c>
      <c r="K16" s="32">
        <v>111</v>
      </c>
      <c r="L16" s="51"/>
    </row>
    <row r="17" spans="1:12" ht="12.75" customHeight="1">
      <c r="A17" s="54"/>
      <c r="B17" s="29" t="s">
        <v>135</v>
      </c>
      <c r="C17" s="56"/>
      <c r="D17" s="58"/>
      <c r="E17" s="60"/>
      <c r="F17" s="30">
        <v>12.945</v>
      </c>
      <c r="G17" s="30">
        <v>12.803</v>
      </c>
      <c r="H17" s="30">
        <v>12.941</v>
      </c>
      <c r="I17" s="30">
        <v>13.013</v>
      </c>
      <c r="J17" s="30">
        <v>12.919</v>
      </c>
      <c r="K17" s="30">
        <v>13.055</v>
      </c>
      <c r="L17" s="52"/>
    </row>
    <row r="18" spans="1:12" ht="15.75" customHeight="1">
      <c r="A18" s="62">
        <v>8</v>
      </c>
      <c r="B18" s="31" t="s">
        <v>46</v>
      </c>
      <c r="C18" s="55" t="s">
        <v>124</v>
      </c>
      <c r="D18" s="57">
        <f>SUM(F18:K18)-L18</f>
        <v>672</v>
      </c>
      <c r="E18" s="59">
        <v>30</v>
      </c>
      <c r="F18" s="32">
        <v>115</v>
      </c>
      <c r="G18" s="32">
        <v>112</v>
      </c>
      <c r="H18" s="32">
        <v>112</v>
      </c>
      <c r="I18" s="32">
        <v>112</v>
      </c>
      <c r="J18" s="32">
        <v>112</v>
      </c>
      <c r="K18" s="32">
        <v>109</v>
      </c>
      <c r="L18" s="51"/>
    </row>
    <row r="19" spans="1:12" ht="12.75" customHeight="1">
      <c r="A19" s="63"/>
      <c r="B19" s="29" t="s">
        <v>136</v>
      </c>
      <c r="C19" s="56"/>
      <c r="D19" s="58"/>
      <c r="E19" s="60"/>
      <c r="F19" s="30">
        <v>12.673</v>
      </c>
      <c r="G19" s="30">
        <v>12.814</v>
      </c>
      <c r="H19" s="30">
        <v>12.805</v>
      </c>
      <c r="I19" s="30">
        <v>12.735</v>
      </c>
      <c r="J19" s="30">
        <v>12.774</v>
      </c>
      <c r="K19" s="30">
        <v>12.978</v>
      </c>
      <c r="L19" s="52"/>
    </row>
    <row r="20" spans="1:12" ht="15.75" customHeight="1">
      <c r="A20" s="53">
        <v>9</v>
      </c>
      <c r="B20" s="28" t="s">
        <v>137</v>
      </c>
      <c r="C20" s="55" t="s">
        <v>124</v>
      </c>
      <c r="D20" s="57">
        <f>SUM(F20:K20)-L20</f>
        <v>671</v>
      </c>
      <c r="E20" s="59">
        <v>10</v>
      </c>
      <c r="F20" s="32">
        <v>113</v>
      </c>
      <c r="G20" s="32">
        <v>112</v>
      </c>
      <c r="H20" s="32">
        <v>110</v>
      </c>
      <c r="I20" s="32">
        <v>112</v>
      </c>
      <c r="J20" s="32">
        <v>112</v>
      </c>
      <c r="K20" s="32">
        <v>112</v>
      </c>
      <c r="L20" s="51"/>
    </row>
    <row r="21" spans="1:12" ht="12.75" customHeight="1">
      <c r="A21" s="54"/>
      <c r="B21" s="29" t="s">
        <v>138</v>
      </c>
      <c r="C21" s="56"/>
      <c r="D21" s="58"/>
      <c r="E21" s="60"/>
      <c r="F21" s="30">
        <v>12.654</v>
      </c>
      <c r="G21" s="30">
        <v>12.84</v>
      </c>
      <c r="H21" s="30">
        <v>12.822</v>
      </c>
      <c r="I21" s="30">
        <v>12.855</v>
      </c>
      <c r="J21" s="30">
        <v>12.628</v>
      </c>
      <c r="K21" s="30">
        <v>13.042</v>
      </c>
      <c r="L21" s="52"/>
    </row>
    <row r="22" spans="1:12" ht="15.75" customHeight="1">
      <c r="A22" s="53">
        <v>10</v>
      </c>
      <c r="B22" s="28" t="s">
        <v>12</v>
      </c>
      <c r="C22" s="55" t="s">
        <v>124</v>
      </c>
      <c r="D22" s="57">
        <f>SUM(F22:K22)-L22</f>
        <v>670</v>
      </c>
      <c r="E22" s="59">
        <v>25</v>
      </c>
      <c r="F22" s="32">
        <v>113</v>
      </c>
      <c r="G22" s="32">
        <v>110</v>
      </c>
      <c r="H22" s="32">
        <v>114</v>
      </c>
      <c r="I22" s="32">
        <v>114</v>
      </c>
      <c r="J22" s="32">
        <v>109</v>
      </c>
      <c r="K22" s="32">
        <v>110</v>
      </c>
      <c r="L22" s="51"/>
    </row>
    <row r="23" spans="1:12" ht="12.75" customHeight="1">
      <c r="A23" s="54"/>
      <c r="B23" s="29" t="s">
        <v>139</v>
      </c>
      <c r="C23" s="56"/>
      <c r="D23" s="58"/>
      <c r="E23" s="60"/>
      <c r="F23" s="30">
        <v>12.907</v>
      </c>
      <c r="G23" s="30">
        <v>12.954</v>
      </c>
      <c r="H23" s="30">
        <v>12.69</v>
      </c>
      <c r="I23" s="30">
        <v>12.791</v>
      </c>
      <c r="J23" s="30">
        <v>12.95</v>
      </c>
      <c r="K23" s="30">
        <v>13.063</v>
      </c>
      <c r="L23" s="52"/>
    </row>
    <row r="24" spans="1:12" ht="15.75" customHeight="1">
      <c r="A24" s="53">
        <v>11</v>
      </c>
      <c r="B24" s="28" t="s">
        <v>140</v>
      </c>
      <c r="C24" s="55" t="s">
        <v>124</v>
      </c>
      <c r="D24" s="57">
        <f>SUM(F24:K24)-L24</f>
        <v>664</v>
      </c>
      <c r="E24" s="59">
        <v>90</v>
      </c>
      <c r="F24" s="32">
        <v>112</v>
      </c>
      <c r="G24" s="32">
        <v>109</v>
      </c>
      <c r="H24" s="32">
        <v>113</v>
      </c>
      <c r="I24" s="32">
        <v>113</v>
      </c>
      <c r="J24" s="32">
        <v>108</v>
      </c>
      <c r="K24" s="32">
        <v>109</v>
      </c>
      <c r="L24" s="51"/>
    </row>
    <row r="25" spans="1:12" ht="12.75" customHeight="1">
      <c r="A25" s="54"/>
      <c r="B25" s="29" t="s">
        <v>141</v>
      </c>
      <c r="C25" s="56"/>
      <c r="D25" s="58"/>
      <c r="E25" s="60"/>
      <c r="F25" s="30">
        <v>12.957</v>
      </c>
      <c r="G25" s="30">
        <v>13.428</v>
      </c>
      <c r="H25" s="30">
        <v>12.834</v>
      </c>
      <c r="I25" s="30">
        <v>12.924</v>
      </c>
      <c r="J25" s="30">
        <v>13.268</v>
      </c>
      <c r="K25" s="30">
        <v>13.238</v>
      </c>
      <c r="L25" s="52"/>
    </row>
    <row r="26" spans="1:12" ht="15.75" customHeight="1">
      <c r="A26" s="53">
        <v>12</v>
      </c>
      <c r="B26" s="28" t="s">
        <v>142</v>
      </c>
      <c r="C26" s="55" t="s">
        <v>124</v>
      </c>
      <c r="D26" s="57">
        <f>SUM(F26:K26)-L26</f>
        <v>661</v>
      </c>
      <c r="E26" s="59">
        <v>70</v>
      </c>
      <c r="F26" s="32">
        <v>110</v>
      </c>
      <c r="G26" s="32">
        <v>109</v>
      </c>
      <c r="H26" s="32">
        <v>113</v>
      </c>
      <c r="I26" s="32">
        <v>112</v>
      </c>
      <c r="J26" s="32">
        <v>110</v>
      </c>
      <c r="K26" s="32">
        <v>107</v>
      </c>
      <c r="L26" s="51"/>
    </row>
    <row r="27" spans="1:12" ht="12.75" customHeight="1">
      <c r="A27" s="54"/>
      <c r="B27" s="29" t="s">
        <v>143</v>
      </c>
      <c r="C27" s="56"/>
      <c r="D27" s="58"/>
      <c r="E27" s="60"/>
      <c r="F27" s="30">
        <v>13.237</v>
      </c>
      <c r="G27" s="30">
        <v>13.146</v>
      </c>
      <c r="H27" s="30">
        <v>13.114</v>
      </c>
      <c r="I27" s="30">
        <v>13.017</v>
      </c>
      <c r="J27" s="30">
        <v>13.098</v>
      </c>
      <c r="K27" s="30">
        <v>13.614</v>
      </c>
      <c r="L27" s="52"/>
    </row>
    <row r="28" spans="1:12" ht="15.75" customHeight="1">
      <c r="A28" s="53">
        <v>13</v>
      </c>
      <c r="B28" s="28" t="s">
        <v>144</v>
      </c>
      <c r="C28" s="55" t="s">
        <v>124</v>
      </c>
      <c r="D28" s="57">
        <f>SUM(F28:K28)-L28</f>
        <v>658</v>
      </c>
      <c r="E28" s="59">
        <v>70</v>
      </c>
      <c r="F28" s="32">
        <v>108</v>
      </c>
      <c r="G28" s="32">
        <v>112</v>
      </c>
      <c r="H28" s="32">
        <v>109</v>
      </c>
      <c r="I28" s="32">
        <v>108</v>
      </c>
      <c r="J28" s="32">
        <v>111</v>
      </c>
      <c r="K28" s="32">
        <v>110</v>
      </c>
      <c r="L28" s="51"/>
    </row>
    <row r="29" spans="1:12" ht="12.75" customHeight="1">
      <c r="A29" s="54"/>
      <c r="B29" s="29" t="s">
        <v>145</v>
      </c>
      <c r="C29" s="56"/>
      <c r="D29" s="58"/>
      <c r="E29" s="60"/>
      <c r="F29" s="30">
        <v>13.318</v>
      </c>
      <c r="G29" s="30">
        <v>13.122</v>
      </c>
      <c r="H29" s="30">
        <v>13.363</v>
      </c>
      <c r="I29" s="30">
        <v>13.497</v>
      </c>
      <c r="J29" s="30">
        <v>13.179</v>
      </c>
      <c r="K29" s="30">
        <v>13.162</v>
      </c>
      <c r="L29" s="52"/>
    </row>
    <row r="30" spans="1:12" ht="15.75" customHeight="1">
      <c r="A30" s="53">
        <v>14</v>
      </c>
      <c r="B30" s="28" t="s">
        <v>64</v>
      </c>
      <c r="C30" s="55" t="s">
        <v>124</v>
      </c>
      <c r="D30" s="57">
        <f>SUM(F30:K30)-L30</f>
        <v>656</v>
      </c>
      <c r="E30" s="59">
        <v>45</v>
      </c>
      <c r="F30" s="32">
        <v>114</v>
      </c>
      <c r="G30" s="32">
        <v>113</v>
      </c>
      <c r="H30" s="32">
        <v>107</v>
      </c>
      <c r="I30" s="32">
        <v>106</v>
      </c>
      <c r="J30" s="32">
        <v>113</v>
      </c>
      <c r="K30" s="32">
        <v>103</v>
      </c>
      <c r="L30" s="51"/>
    </row>
    <row r="31" spans="1:12" ht="12.75" customHeight="1">
      <c r="A31" s="54"/>
      <c r="B31" s="29" t="s">
        <v>146</v>
      </c>
      <c r="C31" s="56"/>
      <c r="D31" s="58"/>
      <c r="E31" s="60"/>
      <c r="F31" s="30">
        <v>12.974</v>
      </c>
      <c r="G31" s="30">
        <v>12.847</v>
      </c>
      <c r="H31" s="30">
        <v>13.118</v>
      </c>
      <c r="I31" s="30">
        <v>13.373</v>
      </c>
      <c r="J31" s="30">
        <v>12.842</v>
      </c>
      <c r="K31" s="30">
        <v>13.465</v>
      </c>
      <c r="L31" s="52"/>
    </row>
    <row r="32" spans="1:12" ht="15.75" customHeight="1">
      <c r="A32" s="53">
        <v>15</v>
      </c>
      <c r="B32" s="28" t="s">
        <v>68</v>
      </c>
      <c r="C32" s="55" t="s">
        <v>124</v>
      </c>
      <c r="D32" s="57">
        <f>SUM(F32:K32)-L32</f>
        <v>652</v>
      </c>
      <c r="E32" s="59">
        <v>35</v>
      </c>
      <c r="F32" s="32">
        <v>109</v>
      </c>
      <c r="G32" s="32">
        <v>109</v>
      </c>
      <c r="H32" s="32">
        <v>110</v>
      </c>
      <c r="I32" s="32">
        <v>109</v>
      </c>
      <c r="J32" s="32">
        <v>109</v>
      </c>
      <c r="K32" s="32">
        <v>106</v>
      </c>
      <c r="L32" s="51"/>
    </row>
    <row r="33" spans="1:12" ht="12.75" customHeight="1">
      <c r="A33" s="54"/>
      <c r="B33" s="29" t="s">
        <v>147</v>
      </c>
      <c r="C33" s="56"/>
      <c r="D33" s="58"/>
      <c r="E33" s="60"/>
      <c r="F33" s="30">
        <v>12.961</v>
      </c>
      <c r="G33" s="30">
        <v>13.055</v>
      </c>
      <c r="H33" s="30">
        <v>12.844</v>
      </c>
      <c r="I33" s="30">
        <v>13.245</v>
      </c>
      <c r="J33" s="30">
        <v>12.871</v>
      </c>
      <c r="K33" s="30">
        <v>13.142</v>
      </c>
      <c r="L33" s="52"/>
    </row>
    <row r="34" spans="1:12" ht="15.75" customHeight="1">
      <c r="A34" s="53">
        <v>16</v>
      </c>
      <c r="B34" s="28" t="s">
        <v>70</v>
      </c>
      <c r="C34" s="55" t="s">
        <v>124</v>
      </c>
      <c r="D34" s="57">
        <f>SUM(F34:K34)-L34</f>
        <v>651</v>
      </c>
      <c r="E34" s="59">
        <v>70</v>
      </c>
      <c r="F34" s="32">
        <v>111</v>
      </c>
      <c r="G34" s="32">
        <v>107</v>
      </c>
      <c r="H34" s="32">
        <v>107</v>
      </c>
      <c r="I34" s="32">
        <v>108</v>
      </c>
      <c r="J34" s="32">
        <v>108</v>
      </c>
      <c r="K34" s="32">
        <v>110</v>
      </c>
      <c r="L34" s="51"/>
    </row>
    <row r="35" spans="1:12" ht="12.75" customHeight="1">
      <c r="A35" s="54"/>
      <c r="B35" s="29" t="s">
        <v>148</v>
      </c>
      <c r="C35" s="56"/>
      <c r="D35" s="58"/>
      <c r="E35" s="60"/>
      <c r="F35" s="30">
        <v>12.935</v>
      </c>
      <c r="G35" s="30">
        <v>13.222</v>
      </c>
      <c r="H35" s="30">
        <v>13.273</v>
      </c>
      <c r="I35" s="30">
        <v>13.152</v>
      </c>
      <c r="J35" s="30">
        <v>13.101</v>
      </c>
      <c r="K35" s="30">
        <v>13.126</v>
      </c>
      <c r="L35" s="52"/>
    </row>
    <row r="36" spans="1:12" ht="15.75" customHeight="1">
      <c r="A36" s="53">
        <v>17</v>
      </c>
      <c r="B36" s="28" t="s">
        <v>149</v>
      </c>
      <c r="C36" s="55" t="s">
        <v>124</v>
      </c>
      <c r="D36" s="57">
        <f>SUM(F36:K36)-L36</f>
        <v>643</v>
      </c>
      <c r="E36" s="59">
        <v>50</v>
      </c>
      <c r="F36" s="32">
        <v>106</v>
      </c>
      <c r="G36" s="32">
        <v>108</v>
      </c>
      <c r="H36" s="32">
        <v>107</v>
      </c>
      <c r="I36" s="32">
        <v>108</v>
      </c>
      <c r="J36" s="32">
        <v>109</v>
      </c>
      <c r="K36" s="32">
        <v>105</v>
      </c>
      <c r="L36" s="51"/>
    </row>
    <row r="37" spans="1:12" ht="12.75" customHeight="1">
      <c r="A37" s="54"/>
      <c r="B37" s="29" t="s">
        <v>150</v>
      </c>
      <c r="C37" s="56"/>
      <c r="D37" s="58"/>
      <c r="E37" s="60"/>
      <c r="F37" s="30">
        <v>13.149</v>
      </c>
      <c r="G37" s="30">
        <v>12.839</v>
      </c>
      <c r="H37" s="30">
        <v>13.141</v>
      </c>
      <c r="I37" s="30">
        <v>13.273</v>
      </c>
      <c r="J37" s="30">
        <v>12.828</v>
      </c>
      <c r="K37" s="30">
        <v>13.006</v>
      </c>
      <c r="L37" s="52"/>
    </row>
    <row r="38" spans="1:12" ht="15.75" customHeight="1">
      <c r="A38" s="53">
        <v>18</v>
      </c>
      <c r="B38" s="28" t="s">
        <v>76</v>
      </c>
      <c r="C38" s="55" t="s">
        <v>124</v>
      </c>
      <c r="D38" s="57">
        <f>SUM(F38:K38)-L38</f>
        <v>634</v>
      </c>
      <c r="E38" s="59">
        <v>95</v>
      </c>
      <c r="F38" s="32">
        <v>105</v>
      </c>
      <c r="G38" s="32">
        <v>108</v>
      </c>
      <c r="H38" s="32">
        <v>104</v>
      </c>
      <c r="I38" s="32">
        <v>110</v>
      </c>
      <c r="J38" s="32">
        <v>104</v>
      </c>
      <c r="K38" s="32">
        <v>103</v>
      </c>
      <c r="L38" s="51"/>
    </row>
    <row r="39" spans="1:12" ht="12.75" customHeight="1">
      <c r="A39" s="54"/>
      <c r="B39" s="29" t="s">
        <v>151</v>
      </c>
      <c r="C39" s="56"/>
      <c r="D39" s="58"/>
      <c r="E39" s="60"/>
      <c r="F39" s="30">
        <v>13.148</v>
      </c>
      <c r="G39" s="30">
        <v>13.187</v>
      </c>
      <c r="H39" s="30">
        <v>13.05</v>
      </c>
      <c r="I39" s="30">
        <v>13.261</v>
      </c>
      <c r="J39" s="30">
        <v>13.228</v>
      </c>
      <c r="K39" s="30">
        <v>13.285</v>
      </c>
      <c r="L39" s="52"/>
    </row>
    <row r="40" spans="1:12" ht="15.75" customHeight="1">
      <c r="A40" s="53">
        <v>19</v>
      </c>
      <c r="B40" s="28" t="s">
        <v>152</v>
      </c>
      <c r="C40" s="55" t="s">
        <v>124</v>
      </c>
      <c r="D40" s="57">
        <f>SUM(F40:K40)-L40</f>
        <v>634</v>
      </c>
      <c r="E40" s="59">
        <v>90</v>
      </c>
      <c r="F40" s="32">
        <v>107</v>
      </c>
      <c r="G40" s="32">
        <v>106</v>
      </c>
      <c r="H40" s="32">
        <v>104</v>
      </c>
      <c r="I40" s="32">
        <v>107</v>
      </c>
      <c r="J40" s="32">
        <v>107</v>
      </c>
      <c r="K40" s="32">
        <v>103</v>
      </c>
      <c r="L40" s="51"/>
    </row>
    <row r="41" spans="1:12" ht="12.75" customHeight="1">
      <c r="A41" s="54"/>
      <c r="B41" s="29" t="s">
        <v>153</v>
      </c>
      <c r="C41" s="56"/>
      <c r="D41" s="58"/>
      <c r="E41" s="60"/>
      <c r="F41" s="30">
        <v>13.146</v>
      </c>
      <c r="G41" s="30">
        <v>13.503</v>
      </c>
      <c r="H41" s="30">
        <v>13.561</v>
      </c>
      <c r="I41" s="30">
        <v>13.038</v>
      </c>
      <c r="J41" s="30">
        <v>12.996</v>
      </c>
      <c r="K41" s="30">
        <v>13.72</v>
      </c>
      <c r="L41" s="52"/>
    </row>
    <row r="42" spans="1:12" ht="15.75" customHeight="1">
      <c r="A42" s="53">
        <v>20</v>
      </c>
      <c r="B42" s="28" t="s">
        <v>82</v>
      </c>
      <c r="C42" s="55" t="s">
        <v>124</v>
      </c>
      <c r="D42" s="57">
        <f>SUM(F42:K42)-L42</f>
        <v>625</v>
      </c>
      <c r="E42" s="59">
        <v>70</v>
      </c>
      <c r="F42" s="32">
        <v>102</v>
      </c>
      <c r="G42" s="32">
        <v>106</v>
      </c>
      <c r="H42" s="32">
        <v>105</v>
      </c>
      <c r="I42" s="32">
        <v>106</v>
      </c>
      <c r="J42" s="32">
        <v>104</v>
      </c>
      <c r="K42" s="32">
        <v>102</v>
      </c>
      <c r="L42" s="51"/>
    </row>
    <row r="43" spans="1:12" ht="12.75" customHeight="1">
      <c r="A43" s="54"/>
      <c r="B43" s="29" t="s">
        <v>154</v>
      </c>
      <c r="C43" s="56"/>
      <c r="D43" s="58"/>
      <c r="E43" s="60"/>
      <c r="F43" s="30">
        <v>13.196</v>
      </c>
      <c r="G43" s="30">
        <v>13.564</v>
      </c>
      <c r="H43" s="30">
        <v>13.428</v>
      </c>
      <c r="I43" s="30">
        <v>13.467</v>
      </c>
      <c r="J43" s="30">
        <v>13.481</v>
      </c>
      <c r="K43" s="30">
        <v>13.531</v>
      </c>
      <c r="L43" s="52"/>
    </row>
    <row r="44" spans="1:12" ht="15.75" customHeight="1">
      <c r="A44" s="53">
        <v>21</v>
      </c>
      <c r="B44" s="28" t="s">
        <v>86</v>
      </c>
      <c r="C44" s="55" t="s">
        <v>124</v>
      </c>
      <c r="D44" s="57">
        <f>SUM(F44:K44)-L44</f>
        <v>623</v>
      </c>
      <c r="E44" s="59">
        <v>75</v>
      </c>
      <c r="F44" s="32">
        <v>101</v>
      </c>
      <c r="G44" s="32">
        <v>108</v>
      </c>
      <c r="H44" s="32">
        <v>106</v>
      </c>
      <c r="I44" s="32">
        <v>100</v>
      </c>
      <c r="J44" s="32">
        <v>109</v>
      </c>
      <c r="K44" s="32">
        <v>99</v>
      </c>
      <c r="L44" s="51"/>
    </row>
    <row r="45" spans="1:12" ht="12.75" customHeight="1">
      <c r="A45" s="54"/>
      <c r="B45" s="29" t="s">
        <v>155</v>
      </c>
      <c r="C45" s="56"/>
      <c r="D45" s="58"/>
      <c r="E45" s="60"/>
      <c r="F45" s="30">
        <v>13.868</v>
      </c>
      <c r="G45" s="30">
        <v>13.094</v>
      </c>
      <c r="H45" s="30">
        <v>13.43</v>
      </c>
      <c r="I45" s="30">
        <v>13.814</v>
      </c>
      <c r="J45" s="30">
        <v>13.11</v>
      </c>
      <c r="K45" s="30">
        <v>13.876</v>
      </c>
      <c r="L45" s="52"/>
    </row>
    <row r="46" spans="1:12" ht="15.75" customHeight="1">
      <c r="A46" s="53">
        <v>22</v>
      </c>
      <c r="B46" s="28" t="s">
        <v>89</v>
      </c>
      <c r="C46" s="55" t="s">
        <v>124</v>
      </c>
      <c r="D46" s="57">
        <f>SUM(F46:K46)-L46</f>
        <v>620</v>
      </c>
      <c r="E46" s="59">
        <v>50</v>
      </c>
      <c r="F46" s="32">
        <v>103</v>
      </c>
      <c r="G46" s="32">
        <v>103</v>
      </c>
      <c r="H46" s="32">
        <v>104</v>
      </c>
      <c r="I46" s="32">
        <v>102</v>
      </c>
      <c r="J46" s="32">
        <v>107</v>
      </c>
      <c r="K46" s="32">
        <v>101</v>
      </c>
      <c r="L46" s="51"/>
    </row>
    <row r="47" spans="1:12" ht="12.75" customHeight="1">
      <c r="A47" s="54"/>
      <c r="B47" s="29" t="s">
        <v>156</v>
      </c>
      <c r="C47" s="56"/>
      <c r="D47" s="58"/>
      <c r="E47" s="60"/>
      <c r="F47" s="30">
        <v>13.468</v>
      </c>
      <c r="G47" s="30">
        <v>13.845</v>
      </c>
      <c r="H47" s="30">
        <v>13.478</v>
      </c>
      <c r="I47" s="30">
        <v>13.637</v>
      </c>
      <c r="J47" s="30">
        <v>13.286</v>
      </c>
      <c r="K47" s="30">
        <v>13.493</v>
      </c>
      <c r="L47" s="52"/>
    </row>
    <row r="48" spans="1:12" ht="15.75" customHeight="1">
      <c r="A48" s="53">
        <v>23</v>
      </c>
      <c r="B48" s="28" t="s">
        <v>159</v>
      </c>
      <c r="C48" s="55" t="s">
        <v>124</v>
      </c>
      <c r="D48" s="57">
        <f>SUM(F48:K48)-L48</f>
        <v>605</v>
      </c>
      <c r="E48" s="59">
        <v>75</v>
      </c>
      <c r="F48" s="32">
        <v>101</v>
      </c>
      <c r="G48" s="32">
        <v>100</v>
      </c>
      <c r="H48" s="32">
        <v>101</v>
      </c>
      <c r="I48" s="32">
        <v>102</v>
      </c>
      <c r="J48" s="32">
        <v>104</v>
      </c>
      <c r="K48" s="32">
        <v>97</v>
      </c>
      <c r="L48" s="51"/>
    </row>
    <row r="49" spans="1:12" ht="12.75" customHeight="1">
      <c r="A49" s="54"/>
      <c r="B49" s="29" t="s">
        <v>160</v>
      </c>
      <c r="C49" s="56"/>
      <c r="D49" s="58"/>
      <c r="E49" s="60"/>
      <c r="F49" s="30">
        <v>13.519</v>
      </c>
      <c r="G49" s="30">
        <v>13.591</v>
      </c>
      <c r="H49" s="30">
        <v>13.69</v>
      </c>
      <c r="I49" s="30">
        <v>13.281</v>
      </c>
      <c r="J49" s="30">
        <v>13.431</v>
      </c>
      <c r="K49" s="30">
        <v>13.703</v>
      </c>
      <c r="L49" s="52"/>
    </row>
    <row r="50" spans="1:12" ht="15.75" customHeight="1">
      <c r="A50" s="53">
        <v>24</v>
      </c>
      <c r="B50" s="28" t="s">
        <v>157</v>
      </c>
      <c r="C50" s="55" t="s">
        <v>124</v>
      </c>
      <c r="D50" s="57">
        <f>SUM(F50:K50)-L50</f>
        <v>605</v>
      </c>
      <c r="E50" s="59">
        <v>70</v>
      </c>
      <c r="F50" s="32">
        <v>99</v>
      </c>
      <c r="G50" s="32">
        <v>104</v>
      </c>
      <c r="H50" s="32">
        <v>102</v>
      </c>
      <c r="I50" s="32">
        <v>100</v>
      </c>
      <c r="J50" s="32">
        <v>102</v>
      </c>
      <c r="K50" s="32">
        <v>98</v>
      </c>
      <c r="L50" s="51"/>
    </row>
    <row r="51" spans="1:12" ht="12.75" customHeight="1">
      <c r="A51" s="54"/>
      <c r="B51" s="29" t="s">
        <v>158</v>
      </c>
      <c r="C51" s="56"/>
      <c r="D51" s="58"/>
      <c r="E51" s="60"/>
      <c r="F51" s="30">
        <v>13.621</v>
      </c>
      <c r="G51" s="30">
        <v>13.708</v>
      </c>
      <c r="H51" s="30">
        <v>13.401</v>
      </c>
      <c r="I51" s="30">
        <v>13.974</v>
      </c>
      <c r="J51" s="30">
        <v>13.494</v>
      </c>
      <c r="K51" s="30">
        <v>13.935</v>
      </c>
      <c r="L51" s="52"/>
    </row>
    <row r="52" spans="1:12" ht="15.75" customHeight="1">
      <c r="A52" s="53">
        <v>25</v>
      </c>
      <c r="B52" s="28" t="s">
        <v>161</v>
      </c>
      <c r="C52" s="61" t="s">
        <v>132</v>
      </c>
      <c r="D52" s="57">
        <f>SUM(F52:K52)-L52</f>
        <v>603</v>
      </c>
      <c r="E52" s="59">
        <v>45</v>
      </c>
      <c r="F52" s="32">
        <v>109</v>
      </c>
      <c r="G52" s="32">
        <v>94</v>
      </c>
      <c r="H52" s="32">
        <v>106</v>
      </c>
      <c r="I52" s="32">
        <v>108</v>
      </c>
      <c r="J52" s="32">
        <v>95</v>
      </c>
      <c r="K52" s="32">
        <v>91</v>
      </c>
      <c r="L52" s="51"/>
    </row>
    <row r="53" spans="1:12" ht="12.75" customHeight="1">
      <c r="A53" s="54"/>
      <c r="B53" s="29" t="s">
        <v>162</v>
      </c>
      <c r="C53" s="56"/>
      <c r="D53" s="58"/>
      <c r="E53" s="60"/>
      <c r="F53" s="30">
        <v>12.992</v>
      </c>
      <c r="G53" s="30">
        <v>13.902</v>
      </c>
      <c r="H53" s="30">
        <v>13.065</v>
      </c>
      <c r="I53" s="30">
        <v>13.149</v>
      </c>
      <c r="J53" s="30">
        <v>13.752</v>
      </c>
      <c r="K53" s="30">
        <v>13.983</v>
      </c>
      <c r="L53" s="52"/>
    </row>
    <row r="54" spans="1:12" ht="15.75" customHeight="1">
      <c r="A54" s="53">
        <v>26</v>
      </c>
      <c r="B54" s="28" t="s">
        <v>163</v>
      </c>
      <c r="C54" s="55" t="s">
        <v>124</v>
      </c>
      <c r="D54" s="57">
        <f>SUM(F54:K54)-L54</f>
        <v>602</v>
      </c>
      <c r="E54" s="59">
        <v>40</v>
      </c>
      <c r="F54" s="32">
        <v>106</v>
      </c>
      <c r="G54" s="32">
        <v>103</v>
      </c>
      <c r="H54" s="32">
        <v>105</v>
      </c>
      <c r="I54" s="32">
        <v>103</v>
      </c>
      <c r="J54" s="32">
        <v>105</v>
      </c>
      <c r="K54" s="32">
        <v>80</v>
      </c>
      <c r="L54" s="51"/>
    </row>
    <row r="55" spans="1:12" ht="12.75" customHeight="1">
      <c r="A55" s="54"/>
      <c r="B55" s="29" t="s">
        <v>164</v>
      </c>
      <c r="C55" s="56"/>
      <c r="D55" s="58"/>
      <c r="E55" s="60"/>
      <c r="F55" s="30">
        <v>13.085</v>
      </c>
      <c r="G55" s="30">
        <v>13.516</v>
      </c>
      <c r="H55" s="30">
        <v>12.937</v>
      </c>
      <c r="I55" s="30">
        <v>13.453</v>
      </c>
      <c r="J55" s="30">
        <v>13.033</v>
      </c>
      <c r="K55" s="30">
        <v>14.017</v>
      </c>
      <c r="L55" s="52"/>
    </row>
    <row r="56" spans="1:12" ht="15.75" customHeight="1">
      <c r="A56" s="53">
        <v>27</v>
      </c>
      <c r="B56" s="28" t="s">
        <v>103</v>
      </c>
      <c r="C56" s="55" t="s">
        <v>124</v>
      </c>
      <c r="D56" s="57">
        <f>SUM(F56:K56)-L56</f>
        <v>600</v>
      </c>
      <c r="E56" s="59">
        <v>80</v>
      </c>
      <c r="F56" s="32">
        <v>102</v>
      </c>
      <c r="G56" s="32">
        <v>103</v>
      </c>
      <c r="H56" s="32">
        <v>102</v>
      </c>
      <c r="I56" s="32">
        <v>102</v>
      </c>
      <c r="J56" s="32">
        <v>97</v>
      </c>
      <c r="K56" s="32">
        <v>94</v>
      </c>
      <c r="L56" s="51"/>
    </row>
    <row r="57" spans="1:12" ht="12.75" customHeight="1">
      <c r="A57" s="54"/>
      <c r="B57" s="29" t="s">
        <v>165</v>
      </c>
      <c r="C57" s="56"/>
      <c r="D57" s="58"/>
      <c r="E57" s="60"/>
      <c r="F57" s="30">
        <v>13.956</v>
      </c>
      <c r="G57" s="30">
        <v>13.448</v>
      </c>
      <c r="H57" s="30">
        <v>13.46</v>
      </c>
      <c r="I57" s="30">
        <v>13.979</v>
      </c>
      <c r="J57" s="30">
        <v>13.897</v>
      </c>
      <c r="K57" s="30">
        <v>13.9</v>
      </c>
      <c r="L57" s="52"/>
    </row>
    <row r="58" spans="1:12" ht="15.75" customHeight="1">
      <c r="A58" s="53">
        <v>28</v>
      </c>
      <c r="B58" s="28" t="s">
        <v>106</v>
      </c>
      <c r="C58" s="61" t="s">
        <v>132</v>
      </c>
      <c r="D58" s="57">
        <f>SUM(F58:K58)-L58</f>
        <v>590</v>
      </c>
      <c r="E58" s="59">
        <v>65</v>
      </c>
      <c r="F58" s="32">
        <v>98</v>
      </c>
      <c r="G58" s="32">
        <v>98</v>
      </c>
      <c r="H58" s="32">
        <v>97</v>
      </c>
      <c r="I58" s="32">
        <v>99</v>
      </c>
      <c r="J58" s="32">
        <v>98</v>
      </c>
      <c r="K58" s="32">
        <v>100</v>
      </c>
      <c r="L58" s="51"/>
    </row>
    <row r="59" spans="1:12" ht="12.75" customHeight="1">
      <c r="A59" s="54"/>
      <c r="B59" s="29" t="s">
        <v>166</v>
      </c>
      <c r="C59" s="56"/>
      <c r="D59" s="58"/>
      <c r="E59" s="60"/>
      <c r="F59" s="30">
        <v>13.708</v>
      </c>
      <c r="G59" s="30">
        <v>14.225</v>
      </c>
      <c r="H59" s="30">
        <v>14.367</v>
      </c>
      <c r="I59" s="30">
        <v>13.925</v>
      </c>
      <c r="J59" s="30">
        <v>14.274</v>
      </c>
      <c r="K59" s="30">
        <v>13.759</v>
      </c>
      <c r="L59" s="52"/>
    </row>
    <row r="60" spans="1:12" ht="15.75" customHeight="1">
      <c r="A60" s="53">
        <v>29</v>
      </c>
      <c r="B60" s="28" t="s">
        <v>110</v>
      </c>
      <c r="C60" s="55" t="s">
        <v>124</v>
      </c>
      <c r="D60" s="57">
        <f>SUM(F60:K60)-L60</f>
        <v>572</v>
      </c>
      <c r="E60" s="59">
        <v>80</v>
      </c>
      <c r="F60" s="32">
        <v>86</v>
      </c>
      <c r="G60" s="32">
        <v>97</v>
      </c>
      <c r="H60" s="32">
        <v>100</v>
      </c>
      <c r="I60" s="32">
        <v>96</v>
      </c>
      <c r="J60" s="32">
        <v>101</v>
      </c>
      <c r="K60" s="32">
        <v>92</v>
      </c>
      <c r="L60" s="51"/>
    </row>
    <row r="61" spans="1:12" ht="12.75" customHeight="1">
      <c r="A61" s="54"/>
      <c r="B61" s="29" t="s">
        <v>167</v>
      </c>
      <c r="C61" s="56"/>
      <c r="D61" s="58"/>
      <c r="E61" s="60"/>
      <c r="F61" s="30">
        <v>13.617</v>
      </c>
      <c r="G61" s="30">
        <v>13.55</v>
      </c>
      <c r="H61" s="30">
        <v>13.474</v>
      </c>
      <c r="I61" s="30">
        <v>13.597</v>
      </c>
      <c r="J61" s="30">
        <v>13.534</v>
      </c>
      <c r="K61" s="30">
        <v>13.928</v>
      </c>
      <c r="L61" s="52"/>
    </row>
    <row r="62" spans="1:12" ht="15.75" customHeight="1">
      <c r="A62" s="53">
        <v>30</v>
      </c>
      <c r="B62" s="28" t="s">
        <v>113</v>
      </c>
      <c r="C62" s="55" t="s">
        <v>124</v>
      </c>
      <c r="D62" s="57">
        <f>SUM(F62:K62)-L62</f>
        <v>561</v>
      </c>
      <c r="E62" s="59">
        <v>25</v>
      </c>
      <c r="F62" s="32">
        <v>93</v>
      </c>
      <c r="G62" s="32">
        <v>101</v>
      </c>
      <c r="H62" s="32">
        <v>85</v>
      </c>
      <c r="I62" s="32">
        <v>94</v>
      </c>
      <c r="J62" s="32">
        <v>86</v>
      </c>
      <c r="K62" s="32">
        <v>102</v>
      </c>
      <c r="L62" s="51"/>
    </row>
    <row r="63" spans="1:12" ht="12.75" customHeight="1">
      <c r="A63" s="54"/>
      <c r="B63" s="29" t="s">
        <v>168</v>
      </c>
      <c r="C63" s="56"/>
      <c r="D63" s="58"/>
      <c r="E63" s="60"/>
      <c r="F63" s="30">
        <v>14.996</v>
      </c>
      <c r="G63" s="30">
        <v>13.657</v>
      </c>
      <c r="H63" s="30">
        <v>15.183</v>
      </c>
      <c r="I63" s="30">
        <v>14.238</v>
      </c>
      <c r="J63" s="30">
        <v>14.727</v>
      </c>
      <c r="K63" s="30">
        <v>13.397</v>
      </c>
      <c r="L63" s="52"/>
    </row>
    <row r="64" spans="1:12" ht="15.75" customHeight="1">
      <c r="A64" s="53">
        <v>31</v>
      </c>
      <c r="B64" s="28" t="s">
        <v>116</v>
      </c>
      <c r="C64" s="55" t="s">
        <v>124</v>
      </c>
      <c r="D64" s="57">
        <f>SUM(F64:K64)-L64</f>
        <v>542</v>
      </c>
      <c r="E64" s="59">
        <v>80</v>
      </c>
      <c r="F64" s="32">
        <v>93</v>
      </c>
      <c r="G64" s="32">
        <v>93</v>
      </c>
      <c r="H64" s="32">
        <v>88</v>
      </c>
      <c r="I64" s="32">
        <v>97</v>
      </c>
      <c r="J64" s="32">
        <v>93</v>
      </c>
      <c r="K64" s="32">
        <v>78</v>
      </c>
      <c r="L64" s="51"/>
    </row>
    <row r="65" spans="1:12" ht="12.75" customHeight="1">
      <c r="A65" s="54"/>
      <c r="B65" s="29" t="s">
        <v>169</v>
      </c>
      <c r="C65" s="56"/>
      <c r="D65" s="58"/>
      <c r="E65" s="60"/>
      <c r="F65" s="30">
        <v>14.304</v>
      </c>
      <c r="G65" s="30">
        <v>13.937</v>
      </c>
      <c r="H65" s="30">
        <v>14.29</v>
      </c>
      <c r="I65" s="30">
        <v>14.247</v>
      </c>
      <c r="J65" s="30">
        <v>13.996</v>
      </c>
      <c r="K65" s="30">
        <v>14.504</v>
      </c>
      <c r="L65" s="52"/>
    </row>
  </sheetData>
  <sheetProtection/>
  <mergeCells count="157">
    <mergeCell ref="C6:C7"/>
    <mergeCell ref="A8:A9"/>
    <mergeCell ref="L50:L51"/>
    <mergeCell ref="A1:D1"/>
    <mergeCell ref="A2:L2"/>
    <mergeCell ref="A4:A5"/>
    <mergeCell ref="C4:C5"/>
    <mergeCell ref="D4:D5"/>
    <mergeCell ref="E4:E5"/>
    <mergeCell ref="L4:L5"/>
    <mergeCell ref="L12:L13"/>
    <mergeCell ref="L10:L11"/>
    <mergeCell ref="A6:A7"/>
    <mergeCell ref="L14:L15"/>
    <mergeCell ref="A12:A13"/>
    <mergeCell ref="D6:D7"/>
    <mergeCell ref="E6:E7"/>
    <mergeCell ref="L6:L7"/>
    <mergeCell ref="L8:L9"/>
    <mergeCell ref="A10:A11"/>
    <mergeCell ref="A16:A17"/>
    <mergeCell ref="E10:E11"/>
    <mergeCell ref="C8:C9"/>
    <mergeCell ref="D8:D9"/>
    <mergeCell ref="E8:E9"/>
    <mergeCell ref="C10:C11"/>
    <mergeCell ref="D10:D11"/>
    <mergeCell ref="D14:D15"/>
    <mergeCell ref="E14:E15"/>
    <mergeCell ref="C16:C17"/>
    <mergeCell ref="A18:A19"/>
    <mergeCell ref="C18:C19"/>
    <mergeCell ref="D18:D19"/>
    <mergeCell ref="E18:E19"/>
    <mergeCell ref="A20:A21"/>
    <mergeCell ref="C12:C13"/>
    <mergeCell ref="D12:D13"/>
    <mergeCell ref="E12:E13"/>
    <mergeCell ref="A14:A15"/>
    <mergeCell ref="C14:C15"/>
    <mergeCell ref="C20:C21"/>
    <mergeCell ref="D20:D21"/>
    <mergeCell ref="A22:A23"/>
    <mergeCell ref="C22:C23"/>
    <mergeCell ref="D22:D23"/>
    <mergeCell ref="E22:E23"/>
    <mergeCell ref="D16:D17"/>
    <mergeCell ref="E16:E17"/>
    <mergeCell ref="L20:L21"/>
    <mergeCell ref="L16:L17"/>
    <mergeCell ref="L18:L19"/>
    <mergeCell ref="L30:L31"/>
    <mergeCell ref="E20:E21"/>
    <mergeCell ref="L22:L23"/>
    <mergeCell ref="A28:A29"/>
    <mergeCell ref="L26:L27"/>
    <mergeCell ref="A24:A25"/>
    <mergeCell ref="A30:A31"/>
    <mergeCell ref="C30:C31"/>
    <mergeCell ref="D30:D31"/>
    <mergeCell ref="E30:E31"/>
    <mergeCell ref="L24:L25"/>
    <mergeCell ref="L28:L29"/>
    <mergeCell ref="A32:A33"/>
    <mergeCell ref="C24:C25"/>
    <mergeCell ref="D24:D25"/>
    <mergeCell ref="E24:E25"/>
    <mergeCell ref="A26:A27"/>
    <mergeCell ref="C26:C27"/>
    <mergeCell ref="D26:D27"/>
    <mergeCell ref="E26:E27"/>
    <mergeCell ref="C32:C33"/>
    <mergeCell ref="D32:D33"/>
    <mergeCell ref="A40:A41"/>
    <mergeCell ref="L38:L39"/>
    <mergeCell ref="A36:A37"/>
    <mergeCell ref="C28:C29"/>
    <mergeCell ref="D28:D29"/>
    <mergeCell ref="E28:E29"/>
    <mergeCell ref="L32:L33"/>
    <mergeCell ref="A34:A35"/>
    <mergeCell ref="C34:C35"/>
    <mergeCell ref="D34:D35"/>
    <mergeCell ref="C42:C43"/>
    <mergeCell ref="D42:D43"/>
    <mergeCell ref="E42:E43"/>
    <mergeCell ref="L42:L43"/>
    <mergeCell ref="E32:E33"/>
    <mergeCell ref="L36:L37"/>
    <mergeCell ref="L34:L35"/>
    <mergeCell ref="L40:L41"/>
    <mergeCell ref="E34:E35"/>
    <mergeCell ref="C36:C37"/>
    <mergeCell ref="D36:D37"/>
    <mergeCell ref="E36:E37"/>
    <mergeCell ref="A38:A39"/>
    <mergeCell ref="C38:C39"/>
    <mergeCell ref="D38:D39"/>
    <mergeCell ref="E38:E39"/>
    <mergeCell ref="A50:A51"/>
    <mergeCell ref="C40:C41"/>
    <mergeCell ref="D40:D41"/>
    <mergeCell ref="E40:E41"/>
    <mergeCell ref="A46:A47"/>
    <mergeCell ref="C46:C47"/>
    <mergeCell ref="D46:D47"/>
    <mergeCell ref="E46:E47"/>
    <mergeCell ref="A44:A45"/>
    <mergeCell ref="A42:A43"/>
    <mergeCell ref="C44:C45"/>
    <mergeCell ref="D44:D45"/>
    <mergeCell ref="E44:E45"/>
    <mergeCell ref="L52:L53"/>
    <mergeCell ref="L44:L45"/>
    <mergeCell ref="A52:A53"/>
    <mergeCell ref="C52:C53"/>
    <mergeCell ref="D52:D53"/>
    <mergeCell ref="E52:E53"/>
    <mergeCell ref="A48:A49"/>
    <mergeCell ref="C48:C49"/>
    <mergeCell ref="D48:D49"/>
    <mergeCell ref="E48:E49"/>
    <mergeCell ref="L48:L49"/>
    <mergeCell ref="L46:L47"/>
    <mergeCell ref="C50:C51"/>
    <mergeCell ref="D50:D51"/>
    <mergeCell ref="E50:E51"/>
    <mergeCell ref="L54:L55"/>
    <mergeCell ref="A56:A57"/>
    <mergeCell ref="C56:C57"/>
    <mergeCell ref="D56:D57"/>
    <mergeCell ref="E56:E57"/>
    <mergeCell ref="L56:L57"/>
    <mergeCell ref="A54:A55"/>
    <mergeCell ref="C54:C55"/>
    <mergeCell ref="D54:D55"/>
    <mergeCell ref="E54:E55"/>
    <mergeCell ref="L58:L59"/>
    <mergeCell ref="A60:A61"/>
    <mergeCell ref="C60:C61"/>
    <mergeCell ref="D60:D61"/>
    <mergeCell ref="E60:E61"/>
    <mergeCell ref="L60:L61"/>
    <mergeCell ref="A58:A59"/>
    <mergeCell ref="C58:C59"/>
    <mergeCell ref="D58:D59"/>
    <mergeCell ref="E58:E59"/>
    <mergeCell ref="L62:L63"/>
    <mergeCell ref="A64:A65"/>
    <mergeCell ref="C64:C65"/>
    <mergeCell ref="D64:D65"/>
    <mergeCell ref="E64:E65"/>
    <mergeCell ref="L64:L65"/>
    <mergeCell ref="A62:A63"/>
    <mergeCell ref="C62:C63"/>
    <mergeCell ref="D62:D63"/>
    <mergeCell ref="E62:E63"/>
  </mergeCells>
  <printOptions/>
  <pageMargins left="0.15748031496062992" right="0.11811023622047245" top="0.3937007874015748" bottom="0.4724409448818898" header="0.31496062992125984" footer="0.31496062992125984"/>
  <pageSetup horizontalDpi="300" verticalDpi="300" orientation="portrait" paperSize="9" scale="90" r:id="rId2"/>
  <ignoredErrors>
    <ignoredError sqref="D52:D65 D4:D5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193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192</v>
      </c>
      <c r="C4" s="61" t="s">
        <v>124</v>
      </c>
      <c r="D4" s="57">
        <f>SUM(F4:K4)-L4</f>
        <v>818</v>
      </c>
      <c r="E4" s="66">
        <v>76</v>
      </c>
      <c r="F4" s="32">
        <v>135</v>
      </c>
      <c r="G4" s="32">
        <v>139</v>
      </c>
      <c r="H4" s="32">
        <v>137</v>
      </c>
      <c r="I4" s="32">
        <v>136</v>
      </c>
      <c r="J4" s="32">
        <v>137</v>
      </c>
      <c r="K4" s="32">
        <v>134</v>
      </c>
      <c r="L4" s="51"/>
    </row>
    <row r="5" spans="1:12" ht="12.75" customHeight="1">
      <c r="A5" s="54"/>
      <c r="B5" s="33" t="s">
        <v>134</v>
      </c>
      <c r="C5" s="68"/>
      <c r="D5" s="58"/>
      <c r="E5" s="67"/>
      <c r="F5" s="30">
        <v>10.761</v>
      </c>
      <c r="G5" s="30">
        <v>10.588</v>
      </c>
      <c r="H5" s="30">
        <v>10.498</v>
      </c>
      <c r="I5" s="30">
        <v>10.687</v>
      </c>
      <c r="J5" s="30">
        <v>10.583</v>
      </c>
      <c r="K5" s="30">
        <v>10.654</v>
      </c>
      <c r="L5" s="52"/>
    </row>
    <row r="6" spans="1:12" ht="15.75" customHeight="1">
      <c r="A6" s="62">
        <v>2</v>
      </c>
      <c r="B6" s="31" t="s">
        <v>35</v>
      </c>
      <c r="C6" s="61" t="s">
        <v>191</v>
      </c>
      <c r="D6" s="57">
        <f>SUM(F6:K6)-L6</f>
        <v>815</v>
      </c>
      <c r="E6" s="59">
        <v>64</v>
      </c>
      <c r="F6" s="32">
        <v>137</v>
      </c>
      <c r="G6" s="32">
        <v>135</v>
      </c>
      <c r="H6" s="32">
        <v>138</v>
      </c>
      <c r="I6" s="32">
        <v>137</v>
      </c>
      <c r="J6" s="32">
        <v>135</v>
      </c>
      <c r="K6" s="32">
        <v>135</v>
      </c>
      <c r="L6" s="51">
        <v>2</v>
      </c>
    </row>
    <row r="7" spans="1:12" ht="12.75" customHeight="1">
      <c r="A7" s="63"/>
      <c r="B7" s="33" t="s">
        <v>133</v>
      </c>
      <c r="C7" s="68"/>
      <c r="D7" s="58"/>
      <c r="E7" s="60"/>
      <c r="F7" s="30">
        <v>10.798</v>
      </c>
      <c r="G7" s="30">
        <v>10.716</v>
      </c>
      <c r="H7" s="30">
        <v>10.532</v>
      </c>
      <c r="I7" s="30">
        <v>10.662</v>
      </c>
      <c r="J7" s="30">
        <v>10.71</v>
      </c>
      <c r="K7" s="30">
        <v>10.744</v>
      </c>
      <c r="L7" s="52"/>
    </row>
    <row r="8" spans="1:12" ht="15.75" customHeight="1">
      <c r="A8" s="53">
        <v>3</v>
      </c>
      <c r="B8" s="28" t="s">
        <v>70</v>
      </c>
      <c r="C8" s="61" t="s">
        <v>124</v>
      </c>
      <c r="D8" s="57">
        <f>SUM(F8:K8)-L8</f>
        <v>815</v>
      </c>
      <c r="E8" s="59">
        <v>10</v>
      </c>
      <c r="F8" s="32">
        <v>138</v>
      </c>
      <c r="G8" s="32">
        <v>134</v>
      </c>
      <c r="H8" s="32">
        <v>138</v>
      </c>
      <c r="I8" s="32">
        <v>135</v>
      </c>
      <c r="J8" s="32">
        <v>134</v>
      </c>
      <c r="K8" s="32">
        <v>136</v>
      </c>
      <c r="L8" s="51"/>
    </row>
    <row r="9" spans="1:12" ht="12.75" customHeight="1">
      <c r="A9" s="54"/>
      <c r="B9" s="33" t="s">
        <v>148</v>
      </c>
      <c r="C9" s="68"/>
      <c r="D9" s="58"/>
      <c r="E9" s="60"/>
      <c r="F9" s="30">
        <v>10.719</v>
      </c>
      <c r="G9" s="30">
        <v>10.776</v>
      </c>
      <c r="H9" s="30">
        <v>10.572</v>
      </c>
      <c r="I9" s="30">
        <v>10.649</v>
      </c>
      <c r="J9" s="30">
        <v>10.769</v>
      </c>
      <c r="K9" s="30">
        <v>10.691</v>
      </c>
      <c r="L9" s="52"/>
    </row>
    <row r="10" spans="1:12" ht="15.75" customHeight="1">
      <c r="A10" s="62">
        <v>4</v>
      </c>
      <c r="B10" s="31" t="s">
        <v>25</v>
      </c>
      <c r="C10" s="61" t="s">
        <v>124</v>
      </c>
      <c r="D10" s="57">
        <f>SUM(F10:K10)-L10</f>
        <v>812</v>
      </c>
      <c r="E10" s="59">
        <v>22</v>
      </c>
      <c r="F10" s="32">
        <v>137</v>
      </c>
      <c r="G10" s="32">
        <v>138</v>
      </c>
      <c r="H10" s="32">
        <v>139</v>
      </c>
      <c r="I10" s="32">
        <v>135</v>
      </c>
      <c r="J10" s="32">
        <v>136</v>
      </c>
      <c r="K10" s="32">
        <v>137</v>
      </c>
      <c r="L10" s="51">
        <v>10</v>
      </c>
    </row>
    <row r="11" spans="1:12" ht="12.75" customHeight="1">
      <c r="A11" s="63"/>
      <c r="B11" s="33" t="s">
        <v>126</v>
      </c>
      <c r="C11" s="68"/>
      <c r="D11" s="58"/>
      <c r="E11" s="60"/>
      <c r="F11" s="30">
        <v>10.675</v>
      </c>
      <c r="G11" s="30">
        <v>10.605</v>
      </c>
      <c r="H11" s="30">
        <v>10.385</v>
      </c>
      <c r="I11" s="30">
        <v>10.651</v>
      </c>
      <c r="J11" s="30">
        <v>10.653</v>
      </c>
      <c r="K11" s="30">
        <v>10.67</v>
      </c>
      <c r="L11" s="52"/>
    </row>
    <row r="12" spans="1:12" ht="15.75" customHeight="1">
      <c r="A12" s="53">
        <v>5</v>
      </c>
      <c r="B12" s="28" t="s">
        <v>62</v>
      </c>
      <c r="C12" s="61" t="s">
        <v>124</v>
      </c>
      <c r="D12" s="57">
        <f>SUM(F12:K12)-L12</f>
        <v>806</v>
      </c>
      <c r="E12" s="59">
        <v>82</v>
      </c>
      <c r="F12" s="32">
        <v>131</v>
      </c>
      <c r="G12" s="32">
        <v>133</v>
      </c>
      <c r="H12" s="32">
        <v>138</v>
      </c>
      <c r="I12" s="32">
        <v>134</v>
      </c>
      <c r="J12" s="32">
        <v>136</v>
      </c>
      <c r="K12" s="32">
        <v>134</v>
      </c>
      <c r="L12" s="51"/>
    </row>
    <row r="13" spans="1:12" ht="12.75" customHeight="1">
      <c r="A13" s="54"/>
      <c r="B13" s="33" t="s">
        <v>145</v>
      </c>
      <c r="C13" s="68"/>
      <c r="D13" s="58"/>
      <c r="E13" s="60"/>
      <c r="F13" s="30">
        <v>11.096</v>
      </c>
      <c r="G13" s="30">
        <v>10.781</v>
      </c>
      <c r="H13" s="30">
        <v>10.588</v>
      </c>
      <c r="I13" s="30">
        <v>10.939</v>
      </c>
      <c r="J13" s="30">
        <v>10.713</v>
      </c>
      <c r="K13" s="30">
        <v>10.753</v>
      </c>
      <c r="L13" s="52"/>
    </row>
    <row r="14" spans="1:12" ht="15.75" customHeight="1">
      <c r="A14" s="62">
        <v>6</v>
      </c>
      <c r="B14" s="31" t="s">
        <v>28</v>
      </c>
      <c r="C14" s="61" t="s">
        <v>186</v>
      </c>
      <c r="D14" s="57">
        <f>SUM(F14:K14)-L14</f>
        <v>803</v>
      </c>
      <c r="E14" s="59">
        <v>34</v>
      </c>
      <c r="F14" s="32">
        <v>131</v>
      </c>
      <c r="G14" s="32">
        <v>131</v>
      </c>
      <c r="H14" s="32">
        <v>138</v>
      </c>
      <c r="I14" s="32">
        <v>136</v>
      </c>
      <c r="J14" s="32">
        <v>139</v>
      </c>
      <c r="K14" s="32">
        <v>135</v>
      </c>
      <c r="L14" s="51">
        <v>7</v>
      </c>
    </row>
    <row r="15" spans="1:12" ht="12.75" customHeight="1">
      <c r="A15" s="63"/>
      <c r="B15" s="33" t="s">
        <v>128</v>
      </c>
      <c r="C15" s="68"/>
      <c r="D15" s="58"/>
      <c r="E15" s="60"/>
      <c r="F15" s="30">
        <v>11.11</v>
      </c>
      <c r="G15" s="30">
        <v>10.924</v>
      </c>
      <c r="H15" s="30">
        <v>10.558</v>
      </c>
      <c r="I15" s="30">
        <v>10.7</v>
      </c>
      <c r="J15" s="30">
        <v>10.591</v>
      </c>
      <c r="K15" s="30">
        <v>10.846</v>
      </c>
      <c r="L15" s="52"/>
    </row>
    <row r="16" spans="1:12" ht="15.75" customHeight="1">
      <c r="A16" s="53">
        <v>7</v>
      </c>
      <c r="B16" s="28" t="s">
        <v>64</v>
      </c>
      <c r="C16" s="61" t="s">
        <v>124</v>
      </c>
      <c r="D16" s="57">
        <f>SUM(F16:K16)-L16</f>
        <v>799</v>
      </c>
      <c r="E16" s="59">
        <v>54</v>
      </c>
      <c r="F16" s="32">
        <v>134</v>
      </c>
      <c r="G16" s="32">
        <v>134</v>
      </c>
      <c r="H16" s="32">
        <v>134</v>
      </c>
      <c r="I16" s="32">
        <v>133</v>
      </c>
      <c r="J16" s="32">
        <v>134</v>
      </c>
      <c r="K16" s="32">
        <v>130</v>
      </c>
      <c r="L16" s="51"/>
    </row>
    <row r="17" spans="1:12" ht="12.75" customHeight="1">
      <c r="A17" s="54"/>
      <c r="B17" s="29" t="s">
        <v>190</v>
      </c>
      <c r="C17" s="68"/>
      <c r="D17" s="58"/>
      <c r="E17" s="60"/>
      <c r="F17" s="30">
        <v>10.668</v>
      </c>
      <c r="G17" s="30">
        <v>10.695</v>
      </c>
      <c r="H17" s="30">
        <v>10.723</v>
      </c>
      <c r="I17" s="30">
        <v>10.817</v>
      </c>
      <c r="J17" s="30">
        <v>10.714</v>
      </c>
      <c r="K17" s="30">
        <v>10.84</v>
      </c>
      <c r="L17" s="52"/>
    </row>
    <row r="18" spans="1:12" ht="15.75" customHeight="1">
      <c r="A18" s="62">
        <v>8</v>
      </c>
      <c r="B18" s="31" t="s">
        <v>46</v>
      </c>
      <c r="C18" s="61" t="s">
        <v>124</v>
      </c>
      <c r="D18" s="57">
        <f>SUM(F18:K18)-L18</f>
        <v>798</v>
      </c>
      <c r="E18" s="59">
        <v>10</v>
      </c>
      <c r="F18" s="32">
        <v>129</v>
      </c>
      <c r="G18" s="32">
        <v>133</v>
      </c>
      <c r="H18" s="32">
        <v>134</v>
      </c>
      <c r="I18" s="32">
        <v>138</v>
      </c>
      <c r="J18" s="32">
        <v>136</v>
      </c>
      <c r="K18" s="32">
        <v>128</v>
      </c>
      <c r="L18" s="51"/>
    </row>
    <row r="19" spans="1:12" ht="12.75" customHeight="1">
      <c r="A19" s="63"/>
      <c r="B19" s="29" t="s">
        <v>136</v>
      </c>
      <c r="C19" s="68"/>
      <c r="D19" s="58"/>
      <c r="E19" s="60"/>
      <c r="F19" s="30">
        <v>11.139</v>
      </c>
      <c r="G19" s="30">
        <v>10.963</v>
      </c>
      <c r="H19" s="30">
        <v>10.83</v>
      </c>
      <c r="I19" s="30">
        <v>10.591</v>
      </c>
      <c r="J19" s="30">
        <v>10.673</v>
      </c>
      <c r="K19" s="30">
        <v>10.803</v>
      </c>
      <c r="L19" s="52"/>
    </row>
    <row r="20" spans="1:12" ht="15.75" customHeight="1">
      <c r="A20" s="53">
        <v>9</v>
      </c>
      <c r="B20" s="28" t="s">
        <v>12</v>
      </c>
      <c r="C20" s="61" t="s">
        <v>124</v>
      </c>
      <c r="D20" s="57">
        <f>SUM(F20:K20)-L20</f>
        <v>796</v>
      </c>
      <c r="E20" s="59">
        <v>28</v>
      </c>
      <c r="F20" s="32">
        <v>130</v>
      </c>
      <c r="G20" s="32">
        <v>132</v>
      </c>
      <c r="H20" s="32">
        <v>132</v>
      </c>
      <c r="I20" s="32">
        <v>135</v>
      </c>
      <c r="J20" s="32">
        <v>133</v>
      </c>
      <c r="K20" s="32">
        <v>134</v>
      </c>
      <c r="L20" s="51"/>
    </row>
    <row r="21" spans="1:12" ht="12.75" customHeight="1">
      <c r="A21" s="54"/>
      <c r="B21" s="29" t="s">
        <v>189</v>
      </c>
      <c r="C21" s="68"/>
      <c r="D21" s="58"/>
      <c r="E21" s="60"/>
      <c r="F21" s="30">
        <v>11.088</v>
      </c>
      <c r="G21" s="30">
        <v>10.843</v>
      </c>
      <c r="H21" s="30">
        <v>10.796</v>
      </c>
      <c r="I21" s="30">
        <v>10.765</v>
      </c>
      <c r="J21" s="30">
        <v>10.741</v>
      </c>
      <c r="K21" s="30">
        <v>10.735</v>
      </c>
      <c r="L21" s="52"/>
    </row>
    <row r="22" spans="1:12" ht="15.75" customHeight="1">
      <c r="A22" s="53">
        <v>10</v>
      </c>
      <c r="B22" s="28" t="s">
        <v>188</v>
      </c>
      <c r="C22" s="61" t="s">
        <v>124</v>
      </c>
      <c r="D22" s="57">
        <f>SUM(F22:K22)-L22</f>
        <v>795</v>
      </c>
      <c r="E22" s="59">
        <v>79</v>
      </c>
      <c r="F22" s="32">
        <v>129</v>
      </c>
      <c r="G22" s="32">
        <v>133</v>
      </c>
      <c r="H22" s="32">
        <v>136</v>
      </c>
      <c r="I22" s="32">
        <v>130</v>
      </c>
      <c r="J22" s="32">
        <v>138</v>
      </c>
      <c r="K22" s="32">
        <v>129</v>
      </c>
      <c r="L22" s="51"/>
    </row>
    <row r="23" spans="1:12" ht="12.75" customHeight="1">
      <c r="A23" s="54"/>
      <c r="B23" s="29" t="s">
        <v>154</v>
      </c>
      <c r="C23" s="68"/>
      <c r="D23" s="58"/>
      <c r="E23" s="60"/>
      <c r="F23" s="30">
        <v>11.142</v>
      </c>
      <c r="G23" s="30">
        <v>10.631</v>
      </c>
      <c r="H23" s="30">
        <v>10.63</v>
      </c>
      <c r="I23" s="30">
        <v>10.911</v>
      </c>
      <c r="J23" s="30">
        <v>10.591</v>
      </c>
      <c r="K23" s="30">
        <v>10.969</v>
      </c>
      <c r="L23" s="52"/>
    </row>
    <row r="24" spans="1:12" ht="15.75" customHeight="1">
      <c r="A24" s="53">
        <v>11</v>
      </c>
      <c r="B24" s="28" t="s">
        <v>73</v>
      </c>
      <c r="C24" s="61" t="s">
        <v>124</v>
      </c>
      <c r="D24" s="57">
        <f>SUM(F24:K24)-L24</f>
        <v>795</v>
      </c>
      <c r="E24" s="59">
        <v>18</v>
      </c>
      <c r="F24" s="32">
        <v>129</v>
      </c>
      <c r="G24" s="32">
        <v>135</v>
      </c>
      <c r="H24" s="32">
        <v>134</v>
      </c>
      <c r="I24" s="32">
        <v>135</v>
      </c>
      <c r="J24" s="32">
        <v>136</v>
      </c>
      <c r="K24" s="32">
        <v>126</v>
      </c>
      <c r="L24" s="51"/>
    </row>
    <row r="25" spans="1:12" ht="12.75" customHeight="1">
      <c r="A25" s="54"/>
      <c r="B25" s="29" t="s">
        <v>150</v>
      </c>
      <c r="C25" s="68"/>
      <c r="D25" s="58"/>
      <c r="E25" s="60"/>
      <c r="F25" s="30">
        <v>11.085</v>
      </c>
      <c r="G25" s="30">
        <v>10.601</v>
      </c>
      <c r="H25" s="30">
        <v>10.579</v>
      </c>
      <c r="I25" s="30">
        <v>10.673</v>
      </c>
      <c r="J25" s="30">
        <v>10.642</v>
      </c>
      <c r="K25" s="30">
        <v>10.62</v>
      </c>
      <c r="L25" s="52"/>
    </row>
    <row r="26" spans="1:12" ht="15.75" customHeight="1">
      <c r="A26" s="53">
        <v>12</v>
      </c>
      <c r="B26" s="28" t="s">
        <v>31</v>
      </c>
      <c r="C26" s="61" t="s">
        <v>124</v>
      </c>
      <c r="D26" s="57">
        <f>SUM(F26:K26)-L26</f>
        <v>785</v>
      </c>
      <c r="E26" s="59">
        <v>10</v>
      </c>
      <c r="F26" s="32">
        <v>133</v>
      </c>
      <c r="G26" s="32">
        <v>133</v>
      </c>
      <c r="H26" s="32">
        <v>134</v>
      </c>
      <c r="I26" s="32">
        <v>128</v>
      </c>
      <c r="J26" s="32">
        <v>131</v>
      </c>
      <c r="K26" s="32">
        <v>131</v>
      </c>
      <c r="L26" s="51">
        <v>5</v>
      </c>
    </row>
    <row r="27" spans="1:12" ht="12.75" customHeight="1">
      <c r="A27" s="54"/>
      <c r="B27" s="29" t="s">
        <v>130</v>
      </c>
      <c r="C27" s="68"/>
      <c r="D27" s="58"/>
      <c r="E27" s="60"/>
      <c r="F27" s="30">
        <v>10.975</v>
      </c>
      <c r="G27" s="30">
        <v>10.821</v>
      </c>
      <c r="H27" s="30">
        <v>10.826</v>
      </c>
      <c r="I27" s="30">
        <v>10.917</v>
      </c>
      <c r="J27" s="30">
        <v>10.943</v>
      </c>
      <c r="K27" s="30">
        <v>10.828</v>
      </c>
      <c r="L27" s="52"/>
    </row>
    <row r="28" spans="1:12" ht="15.75" customHeight="1">
      <c r="A28" s="53">
        <v>13</v>
      </c>
      <c r="B28" s="28" t="s">
        <v>187</v>
      </c>
      <c r="C28" s="61" t="s">
        <v>186</v>
      </c>
      <c r="D28" s="57">
        <f>SUM(F28:K28)-L28</f>
        <v>783</v>
      </c>
      <c r="E28" s="59">
        <v>28</v>
      </c>
      <c r="F28" s="32">
        <v>130</v>
      </c>
      <c r="G28" s="32">
        <v>131</v>
      </c>
      <c r="H28" s="32">
        <v>132</v>
      </c>
      <c r="I28" s="32">
        <v>128</v>
      </c>
      <c r="J28" s="32">
        <v>135</v>
      </c>
      <c r="K28" s="32">
        <v>127</v>
      </c>
      <c r="L28" s="51"/>
    </row>
    <row r="29" spans="1:12" ht="12.75" customHeight="1">
      <c r="A29" s="54"/>
      <c r="B29" s="29" t="s">
        <v>135</v>
      </c>
      <c r="C29" s="68"/>
      <c r="D29" s="58"/>
      <c r="E29" s="60"/>
      <c r="F29" s="30">
        <v>11.177</v>
      </c>
      <c r="G29" s="30">
        <v>11.039</v>
      </c>
      <c r="H29" s="30">
        <v>10.888</v>
      </c>
      <c r="I29" s="30">
        <v>11.122</v>
      </c>
      <c r="J29" s="30">
        <v>10.847</v>
      </c>
      <c r="K29" s="30">
        <v>10.987</v>
      </c>
      <c r="L29" s="52"/>
    </row>
    <row r="30" spans="1:12" ht="15.75" customHeight="1">
      <c r="A30" s="53">
        <v>14</v>
      </c>
      <c r="B30" s="28" t="s">
        <v>185</v>
      </c>
      <c r="C30" s="61" t="s">
        <v>124</v>
      </c>
      <c r="D30" s="57">
        <f>SUM(F30:K30)-L30</f>
        <v>779</v>
      </c>
      <c r="E30" s="59">
        <v>22</v>
      </c>
      <c r="F30" s="32">
        <v>124</v>
      </c>
      <c r="G30" s="32">
        <v>134</v>
      </c>
      <c r="H30" s="32">
        <v>134</v>
      </c>
      <c r="I30" s="32">
        <v>125</v>
      </c>
      <c r="J30" s="32">
        <v>130</v>
      </c>
      <c r="K30" s="32">
        <v>132</v>
      </c>
      <c r="L30" s="51"/>
    </row>
    <row r="31" spans="1:12" ht="12.75" customHeight="1">
      <c r="A31" s="54"/>
      <c r="B31" s="29" t="s">
        <v>184</v>
      </c>
      <c r="C31" s="68"/>
      <c r="D31" s="58"/>
      <c r="E31" s="60"/>
      <c r="F31" s="30">
        <v>11.259</v>
      </c>
      <c r="G31" s="30">
        <v>10.883</v>
      </c>
      <c r="H31" s="30">
        <v>10.862</v>
      </c>
      <c r="I31" s="30">
        <v>11.11</v>
      </c>
      <c r="J31" s="30">
        <v>10.92</v>
      </c>
      <c r="K31" s="30">
        <v>10.804</v>
      </c>
      <c r="L31" s="52"/>
    </row>
    <row r="32" spans="1:12" ht="15.75" customHeight="1">
      <c r="A32" s="53">
        <v>15</v>
      </c>
      <c r="B32" s="28" t="s">
        <v>183</v>
      </c>
      <c r="C32" s="61" t="s">
        <v>124</v>
      </c>
      <c r="D32" s="57">
        <f>SUM(F32:K32)-L32</f>
        <v>777</v>
      </c>
      <c r="E32" s="59">
        <v>8</v>
      </c>
      <c r="F32" s="32">
        <v>129</v>
      </c>
      <c r="G32" s="32">
        <v>128</v>
      </c>
      <c r="H32" s="32">
        <v>131</v>
      </c>
      <c r="I32" s="32">
        <v>126</v>
      </c>
      <c r="J32" s="32">
        <v>132</v>
      </c>
      <c r="K32" s="32">
        <v>131</v>
      </c>
      <c r="L32" s="51"/>
    </row>
    <row r="33" spans="1:12" ht="12.75" customHeight="1">
      <c r="A33" s="54"/>
      <c r="B33" s="29" t="s">
        <v>182</v>
      </c>
      <c r="C33" s="68"/>
      <c r="D33" s="58"/>
      <c r="E33" s="60"/>
      <c r="F33" s="30">
        <v>11.04</v>
      </c>
      <c r="G33" s="30">
        <v>11.056</v>
      </c>
      <c r="H33" s="30">
        <v>10.792</v>
      </c>
      <c r="I33" s="30">
        <v>11.154</v>
      </c>
      <c r="J33" s="30">
        <v>10.977</v>
      </c>
      <c r="K33" s="30">
        <v>10.885</v>
      </c>
      <c r="L33" s="52"/>
    </row>
    <row r="34" spans="1:12" ht="15.75" customHeight="1">
      <c r="A34" s="53">
        <v>16</v>
      </c>
      <c r="B34" s="28" t="s">
        <v>181</v>
      </c>
      <c r="C34" s="61" t="s">
        <v>124</v>
      </c>
      <c r="D34" s="57">
        <f>SUM(F34:K34)-L34</f>
        <v>775</v>
      </c>
      <c r="E34" s="59">
        <v>40</v>
      </c>
      <c r="F34" s="32">
        <v>124</v>
      </c>
      <c r="G34" s="32">
        <v>131</v>
      </c>
      <c r="H34" s="32">
        <v>129</v>
      </c>
      <c r="I34" s="32">
        <v>126</v>
      </c>
      <c r="J34" s="32">
        <v>137</v>
      </c>
      <c r="K34" s="32">
        <v>128</v>
      </c>
      <c r="L34" s="51"/>
    </row>
    <row r="35" spans="1:12" ht="12.75" customHeight="1">
      <c r="A35" s="54"/>
      <c r="B35" s="29" t="s">
        <v>151</v>
      </c>
      <c r="C35" s="68"/>
      <c r="D35" s="58"/>
      <c r="E35" s="60"/>
      <c r="F35" s="30">
        <v>11.395</v>
      </c>
      <c r="G35" s="30">
        <v>10.724</v>
      </c>
      <c r="H35" s="30">
        <v>11.054</v>
      </c>
      <c r="I35" s="30">
        <v>11.221</v>
      </c>
      <c r="J35" s="30">
        <v>10.693</v>
      </c>
      <c r="K35" s="30">
        <v>10.808</v>
      </c>
      <c r="L35" s="52"/>
    </row>
    <row r="36" spans="1:12" ht="15.75" customHeight="1">
      <c r="A36" s="53">
        <v>17</v>
      </c>
      <c r="B36" s="28" t="s">
        <v>21</v>
      </c>
      <c r="C36" s="61" t="s">
        <v>124</v>
      </c>
      <c r="D36" s="57">
        <f>SUM(F36:K36)-L36</f>
        <v>770</v>
      </c>
      <c r="E36" s="59">
        <v>94</v>
      </c>
      <c r="F36" s="32">
        <v>129</v>
      </c>
      <c r="G36" s="32">
        <v>131</v>
      </c>
      <c r="H36" s="32">
        <v>129</v>
      </c>
      <c r="I36" s="32">
        <v>129</v>
      </c>
      <c r="J36" s="32">
        <v>133</v>
      </c>
      <c r="K36" s="32">
        <v>132</v>
      </c>
      <c r="L36" s="51">
        <v>13</v>
      </c>
    </row>
    <row r="37" spans="1:12" ht="12.75" customHeight="1">
      <c r="A37" s="54"/>
      <c r="B37" s="29" t="s">
        <v>125</v>
      </c>
      <c r="C37" s="68"/>
      <c r="D37" s="58"/>
      <c r="E37" s="60"/>
      <c r="F37" s="30">
        <v>11.092</v>
      </c>
      <c r="G37" s="30">
        <v>10.738</v>
      </c>
      <c r="H37" s="30">
        <v>10.779</v>
      </c>
      <c r="I37" s="30">
        <v>10.807</v>
      </c>
      <c r="J37" s="30">
        <v>10.606</v>
      </c>
      <c r="K37" s="30">
        <v>10.832</v>
      </c>
      <c r="L37" s="52"/>
    </row>
    <row r="38" spans="1:12" ht="15.75" customHeight="1">
      <c r="A38" s="53">
        <v>18</v>
      </c>
      <c r="B38" s="28" t="s">
        <v>180</v>
      </c>
      <c r="C38" s="61" t="s">
        <v>124</v>
      </c>
      <c r="D38" s="57">
        <f>SUM(F38:K38)-L38</f>
        <v>767</v>
      </c>
      <c r="E38" s="59">
        <v>68</v>
      </c>
      <c r="F38" s="32">
        <v>121</v>
      </c>
      <c r="G38" s="32">
        <v>126</v>
      </c>
      <c r="H38" s="32">
        <v>131</v>
      </c>
      <c r="I38" s="32">
        <v>131</v>
      </c>
      <c r="J38" s="32">
        <v>129</v>
      </c>
      <c r="K38" s="32">
        <v>129</v>
      </c>
      <c r="L38" s="51"/>
    </row>
    <row r="39" spans="1:12" ht="12.75" customHeight="1">
      <c r="A39" s="54"/>
      <c r="B39" s="29" t="s">
        <v>138</v>
      </c>
      <c r="C39" s="68"/>
      <c r="D39" s="58"/>
      <c r="E39" s="60"/>
      <c r="F39" s="30">
        <v>11.156</v>
      </c>
      <c r="G39" s="30">
        <v>10.839</v>
      </c>
      <c r="H39" s="30">
        <v>10.617</v>
      </c>
      <c r="I39" s="30">
        <v>10.938</v>
      </c>
      <c r="J39" s="30">
        <v>10.775</v>
      </c>
      <c r="K39" s="30">
        <v>10.895</v>
      </c>
      <c r="L39" s="52"/>
    </row>
    <row r="40" spans="1:12" ht="15.75" customHeight="1">
      <c r="A40" s="53">
        <v>19</v>
      </c>
      <c r="B40" s="28" t="s">
        <v>179</v>
      </c>
      <c r="C40" s="61" t="s">
        <v>124</v>
      </c>
      <c r="D40" s="57">
        <f>SUM(F40:K40)-L40</f>
        <v>758</v>
      </c>
      <c r="E40" s="59">
        <v>46</v>
      </c>
      <c r="F40" s="32">
        <v>122</v>
      </c>
      <c r="G40" s="32">
        <v>130</v>
      </c>
      <c r="H40" s="32">
        <v>122</v>
      </c>
      <c r="I40" s="32">
        <v>128</v>
      </c>
      <c r="J40" s="32">
        <v>126</v>
      </c>
      <c r="K40" s="32">
        <v>130</v>
      </c>
      <c r="L40" s="51"/>
    </row>
    <row r="41" spans="1:12" ht="12.75" customHeight="1">
      <c r="A41" s="54"/>
      <c r="B41" s="29" t="s">
        <v>178</v>
      </c>
      <c r="C41" s="68"/>
      <c r="D41" s="58"/>
      <c r="E41" s="60"/>
      <c r="F41" s="30">
        <v>11.547</v>
      </c>
      <c r="G41" s="30">
        <v>10.948</v>
      </c>
      <c r="H41" s="30">
        <v>11.208</v>
      </c>
      <c r="I41" s="30">
        <v>10.956</v>
      </c>
      <c r="J41" s="30">
        <v>10.995</v>
      </c>
      <c r="K41" s="30">
        <v>10.874</v>
      </c>
      <c r="L41" s="52"/>
    </row>
    <row r="42" spans="1:12" ht="15.75" customHeight="1">
      <c r="A42" s="53">
        <v>20</v>
      </c>
      <c r="B42" s="28" t="s">
        <v>68</v>
      </c>
      <c r="C42" s="61" t="s">
        <v>124</v>
      </c>
      <c r="D42" s="57">
        <f>SUM(F42:K42)-L42</f>
        <v>752</v>
      </c>
      <c r="E42" s="59">
        <v>54</v>
      </c>
      <c r="F42" s="32">
        <v>122</v>
      </c>
      <c r="G42" s="32">
        <v>128</v>
      </c>
      <c r="H42" s="32">
        <v>128</v>
      </c>
      <c r="I42" s="32">
        <v>118</v>
      </c>
      <c r="J42" s="32">
        <v>129</v>
      </c>
      <c r="K42" s="32">
        <v>127</v>
      </c>
      <c r="L42" s="51"/>
    </row>
    <row r="43" spans="1:12" ht="12.75" customHeight="1">
      <c r="A43" s="54"/>
      <c r="B43" s="29" t="s">
        <v>177</v>
      </c>
      <c r="C43" s="68"/>
      <c r="D43" s="58"/>
      <c r="E43" s="60"/>
      <c r="F43" s="30">
        <v>11.336</v>
      </c>
      <c r="G43" s="30">
        <v>11.02</v>
      </c>
      <c r="H43" s="30">
        <v>10.937</v>
      </c>
      <c r="I43" s="30">
        <v>11.32</v>
      </c>
      <c r="J43" s="30">
        <v>10.789</v>
      </c>
      <c r="K43" s="30">
        <v>10.913</v>
      </c>
      <c r="L43" s="52"/>
    </row>
    <row r="44" spans="1:12" ht="15.75" customHeight="1">
      <c r="A44" s="53">
        <v>21</v>
      </c>
      <c r="B44" s="28" t="s">
        <v>55</v>
      </c>
      <c r="C44" s="61" t="s">
        <v>124</v>
      </c>
      <c r="D44" s="57">
        <f>SUM(F44:K44)-L44</f>
        <v>742</v>
      </c>
      <c r="E44" s="59">
        <v>68</v>
      </c>
      <c r="F44" s="32">
        <v>120</v>
      </c>
      <c r="G44" s="32">
        <v>128</v>
      </c>
      <c r="H44" s="32">
        <v>124</v>
      </c>
      <c r="I44" s="32">
        <v>123</v>
      </c>
      <c r="J44" s="32">
        <v>124</v>
      </c>
      <c r="K44" s="32">
        <v>123</v>
      </c>
      <c r="L44" s="51"/>
    </row>
    <row r="45" spans="1:12" ht="12.75" customHeight="1">
      <c r="A45" s="54"/>
      <c r="B45" s="29" t="s">
        <v>176</v>
      </c>
      <c r="C45" s="68"/>
      <c r="D45" s="58"/>
      <c r="E45" s="60"/>
      <c r="F45" s="30">
        <v>11.359</v>
      </c>
      <c r="G45" s="30">
        <v>10.914</v>
      </c>
      <c r="H45" s="30">
        <v>11.049</v>
      </c>
      <c r="I45" s="30">
        <v>11.291</v>
      </c>
      <c r="J45" s="30">
        <v>11.162</v>
      </c>
      <c r="K45" s="30">
        <v>11.128</v>
      </c>
      <c r="L45" s="52"/>
    </row>
    <row r="46" spans="1:12" ht="15.75" customHeight="1">
      <c r="A46" s="53">
        <v>22</v>
      </c>
      <c r="B46" s="28" t="s">
        <v>100</v>
      </c>
      <c r="C46" s="61" t="s">
        <v>124</v>
      </c>
      <c r="D46" s="57">
        <f>SUM(F46:K46)-L46</f>
        <v>742</v>
      </c>
      <c r="E46" s="59">
        <v>62</v>
      </c>
      <c r="F46" s="32">
        <v>123</v>
      </c>
      <c r="G46" s="32">
        <v>130</v>
      </c>
      <c r="H46" s="32">
        <v>122</v>
      </c>
      <c r="I46" s="32">
        <v>125</v>
      </c>
      <c r="J46" s="32">
        <v>123</v>
      </c>
      <c r="K46" s="32">
        <v>119</v>
      </c>
      <c r="L46" s="51"/>
    </row>
    <row r="47" spans="1:12" ht="12.75" customHeight="1">
      <c r="A47" s="54"/>
      <c r="B47" s="29" t="s">
        <v>164</v>
      </c>
      <c r="C47" s="68"/>
      <c r="D47" s="58"/>
      <c r="E47" s="60"/>
      <c r="F47" s="30">
        <v>11.671</v>
      </c>
      <c r="G47" s="30">
        <v>10.999</v>
      </c>
      <c r="H47" s="30">
        <v>11.333</v>
      </c>
      <c r="I47" s="30">
        <v>11.264</v>
      </c>
      <c r="J47" s="30">
        <v>11.31</v>
      </c>
      <c r="K47" s="30">
        <v>11.23</v>
      </c>
      <c r="L47" s="52"/>
    </row>
    <row r="48" spans="1:12" ht="15.75" customHeight="1">
      <c r="A48" s="53">
        <v>23</v>
      </c>
      <c r="B48" s="28" t="s">
        <v>86</v>
      </c>
      <c r="C48" s="61" t="s">
        <v>124</v>
      </c>
      <c r="D48" s="57">
        <f>SUM(F48:K48)-L48</f>
        <v>725</v>
      </c>
      <c r="E48" s="59">
        <v>48</v>
      </c>
      <c r="F48" s="32">
        <v>120</v>
      </c>
      <c r="G48" s="32">
        <v>128</v>
      </c>
      <c r="H48" s="32">
        <v>122</v>
      </c>
      <c r="I48" s="32">
        <v>125</v>
      </c>
      <c r="J48" s="32">
        <v>113</v>
      </c>
      <c r="K48" s="32">
        <v>117</v>
      </c>
      <c r="L48" s="51"/>
    </row>
    <row r="49" spans="1:12" ht="12.75" customHeight="1">
      <c r="A49" s="54"/>
      <c r="B49" s="29" t="s">
        <v>155</v>
      </c>
      <c r="C49" s="68"/>
      <c r="D49" s="58"/>
      <c r="E49" s="60"/>
      <c r="F49" s="30">
        <v>11.842</v>
      </c>
      <c r="G49" s="30">
        <v>10.896</v>
      </c>
      <c r="H49" s="30">
        <v>11.379</v>
      </c>
      <c r="I49" s="30">
        <v>11.15</v>
      </c>
      <c r="J49" s="30">
        <v>10.788</v>
      </c>
      <c r="K49" s="30">
        <v>11.741</v>
      </c>
      <c r="L49" s="52"/>
    </row>
    <row r="50" spans="1:12" ht="15.75" customHeight="1">
      <c r="A50" s="53">
        <v>24</v>
      </c>
      <c r="B50" s="28" t="s">
        <v>95</v>
      </c>
      <c r="C50" s="61" t="s">
        <v>124</v>
      </c>
      <c r="D50" s="57">
        <f>SUM(F50:K50)-L50</f>
        <v>721</v>
      </c>
      <c r="E50" s="59">
        <v>26</v>
      </c>
      <c r="F50" s="32">
        <v>115</v>
      </c>
      <c r="G50" s="32">
        <v>123</v>
      </c>
      <c r="H50" s="32">
        <v>121</v>
      </c>
      <c r="I50" s="32">
        <v>120</v>
      </c>
      <c r="J50" s="32">
        <v>123</v>
      </c>
      <c r="K50" s="32">
        <v>119</v>
      </c>
      <c r="L50" s="51"/>
    </row>
    <row r="51" spans="1:12" ht="12.75" customHeight="1">
      <c r="A51" s="54"/>
      <c r="B51" s="29" t="s">
        <v>175</v>
      </c>
      <c r="C51" s="68"/>
      <c r="D51" s="58"/>
      <c r="E51" s="60"/>
      <c r="F51" s="30">
        <v>11.891</v>
      </c>
      <c r="G51" s="30">
        <v>11.332</v>
      </c>
      <c r="H51" s="30">
        <v>11.233</v>
      </c>
      <c r="I51" s="30">
        <v>11.596</v>
      </c>
      <c r="J51" s="30">
        <v>11.138</v>
      </c>
      <c r="K51" s="30">
        <v>11.405</v>
      </c>
      <c r="L51" s="52"/>
    </row>
    <row r="52" spans="1:12" ht="15.75" customHeight="1">
      <c r="A52" s="53">
        <v>25</v>
      </c>
      <c r="B52" s="28" t="s">
        <v>157</v>
      </c>
      <c r="C52" s="61" t="s">
        <v>124</v>
      </c>
      <c r="D52" s="57">
        <f>SUM(F52:K52)-L52</f>
        <v>719</v>
      </c>
      <c r="E52" s="59">
        <v>88</v>
      </c>
      <c r="F52" s="32">
        <v>112</v>
      </c>
      <c r="G52" s="32">
        <v>123</v>
      </c>
      <c r="H52" s="32">
        <v>123</v>
      </c>
      <c r="I52" s="32">
        <v>117</v>
      </c>
      <c r="J52" s="32">
        <v>127</v>
      </c>
      <c r="K52" s="32">
        <v>117</v>
      </c>
      <c r="L52" s="51"/>
    </row>
    <row r="53" spans="1:12" ht="12.75" customHeight="1">
      <c r="A53" s="54"/>
      <c r="B53" s="29" t="s">
        <v>174</v>
      </c>
      <c r="C53" s="68"/>
      <c r="D53" s="58"/>
      <c r="E53" s="60"/>
      <c r="F53" s="30">
        <v>12.303</v>
      </c>
      <c r="G53" s="30">
        <v>11.381</v>
      </c>
      <c r="H53" s="30">
        <v>11.194</v>
      </c>
      <c r="I53" s="30">
        <v>11.95</v>
      </c>
      <c r="J53" s="30">
        <v>11.187</v>
      </c>
      <c r="K53" s="30">
        <v>11.798</v>
      </c>
      <c r="L53" s="52"/>
    </row>
    <row r="54" spans="1:12" ht="15.75" customHeight="1">
      <c r="A54" s="53">
        <v>26</v>
      </c>
      <c r="B54" s="28" t="s">
        <v>103</v>
      </c>
      <c r="C54" s="61" t="s">
        <v>124</v>
      </c>
      <c r="D54" s="57">
        <f>SUM(F54:K54)-L54</f>
        <v>708</v>
      </c>
      <c r="E54" s="59">
        <v>20</v>
      </c>
      <c r="F54" s="32">
        <v>122</v>
      </c>
      <c r="G54" s="32">
        <v>115</v>
      </c>
      <c r="H54" s="32">
        <v>112</v>
      </c>
      <c r="I54" s="32">
        <v>123</v>
      </c>
      <c r="J54" s="32">
        <v>120</v>
      </c>
      <c r="K54" s="32">
        <v>116</v>
      </c>
      <c r="L54" s="51"/>
    </row>
    <row r="55" spans="1:12" ht="12.75" customHeight="1">
      <c r="A55" s="54"/>
      <c r="B55" s="29" t="s">
        <v>173</v>
      </c>
      <c r="C55" s="68"/>
      <c r="D55" s="58"/>
      <c r="E55" s="60"/>
      <c r="F55" s="30">
        <v>12.033</v>
      </c>
      <c r="G55" s="30">
        <v>11.899</v>
      </c>
      <c r="H55" s="30">
        <v>11.89</v>
      </c>
      <c r="I55" s="30">
        <v>11.739</v>
      </c>
      <c r="J55" s="30">
        <v>11.698</v>
      </c>
      <c r="K55" s="30">
        <v>11.789</v>
      </c>
      <c r="L55" s="52"/>
    </row>
    <row r="56" spans="1:12" ht="15.75" customHeight="1">
      <c r="A56" s="53">
        <v>27</v>
      </c>
      <c r="B56" s="28" t="s">
        <v>34</v>
      </c>
      <c r="C56" s="61" t="s">
        <v>124</v>
      </c>
      <c r="D56" s="57">
        <f>SUM(F56:K56)-L56</f>
        <v>703</v>
      </c>
      <c r="E56" s="59">
        <v>46</v>
      </c>
      <c r="F56" s="32">
        <v>125</v>
      </c>
      <c r="G56" s="32">
        <v>111</v>
      </c>
      <c r="H56" s="32">
        <v>126</v>
      </c>
      <c r="I56" s="32">
        <v>130</v>
      </c>
      <c r="J56" s="32">
        <v>109</v>
      </c>
      <c r="K56" s="32">
        <v>102</v>
      </c>
      <c r="L56" s="51"/>
    </row>
    <row r="57" spans="1:12" ht="12.75" customHeight="1">
      <c r="A57" s="54"/>
      <c r="B57" s="29" t="s">
        <v>162</v>
      </c>
      <c r="C57" s="68"/>
      <c r="D57" s="58"/>
      <c r="E57" s="60"/>
      <c r="F57" s="30">
        <v>11.112</v>
      </c>
      <c r="G57" s="30">
        <v>12.186</v>
      </c>
      <c r="H57" s="30">
        <v>10.847</v>
      </c>
      <c r="I57" s="30">
        <v>10.941</v>
      </c>
      <c r="J57" s="30">
        <v>12.12</v>
      </c>
      <c r="K57" s="30">
        <v>12.59</v>
      </c>
      <c r="L57" s="52"/>
    </row>
    <row r="58" spans="1:12" ht="15.75" customHeight="1">
      <c r="A58" s="53">
        <v>28</v>
      </c>
      <c r="B58" s="28" t="s">
        <v>110</v>
      </c>
      <c r="C58" s="61" t="s">
        <v>124</v>
      </c>
      <c r="D58" s="57">
        <f>SUM(F58:K58)-L58</f>
        <v>687</v>
      </c>
      <c r="E58" s="59">
        <v>62</v>
      </c>
      <c r="F58" s="32">
        <v>106</v>
      </c>
      <c r="G58" s="32">
        <v>117</v>
      </c>
      <c r="H58" s="32">
        <v>120</v>
      </c>
      <c r="I58" s="32">
        <v>112</v>
      </c>
      <c r="J58" s="32">
        <v>118</v>
      </c>
      <c r="K58" s="32">
        <v>114</v>
      </c>
      <c r="L58" s="51"/>
    </row>
    <row r="59" spans="1:12" ht="12.75" customHeight="1">
      <c r="A59" s="54"/>
      <c r="B59" s="29" t="s">
        <v>172</v>
      </c>
      <c r="C59" s="68"/>
      <c r="D59" s="58"/>
      <c r="E59" s="60"/>
      <c r="F59" s="30">
        <v>11.898</v>
      </c>
      <c r="G59" s="30">
        <v>11.742</v>
      </c>
      <c r="H59" s="30">
        <v>11.247</v>
      </c>
      <c r="I59" s="30">
        <v>12.023</v>
      </c>
      <c r="J59" s="30">
        <v>11.366</v>
      </c>
      <c r="K59" s="30">
        <v>11.726</v>
      </c>
      <c r="L59" s="52"/>
    </row>
    <row r="60" spans="1:12" ht="15.75" customHeight="1">
      <c r="A60" s="53">
        <v>29</v>
      </c>
      <c r="B60" s="28" t="s">
        <v>89</v>
      </c>
      <c r="C60" s="61" t="s">
        <v>124</v>
      </c>
      <c r="D60" s="57">
        <f>SUM(F60:K60)-L60</f>
        <v>687</v>
      </c>
      <c r="E60" s="59">
        <v>38</v>
      </c>
      <c r="F60" s="32">
        <v>112</v>
      </c>
      <c r="G60" s="32">
        <v>120</v>
      </c>
      <c r="H60" s="32">
        <v>116</v>
      </c>
      <c r="I60" s="32">
        <v>119</v>
      </c>
      <c r="J60" s="32">
        <v>97</v>
      </c>
      <c r="K60" s="32">
        <v>123</v>
      </c>
      <c r="L60" s="51"/>
    </row>
    <row r="61" spans="1:12" ht="12.75" customHeight="1">
      <c r="A61" s="54"/>
      <c r="B61" s="29" t="s">
        <v>156</v>
      </c>
      <c r="C61" s="68"/>
      <c r="D61" s="58"/>
      <c r="E61" s="60"/>
      <c r="F61" s="30">
        <v>11.512</v>
      </c>
      <c r="G61" s="30">
        <v>11.373</v>
      </c>
      <c r="H61" s="30">
        <v>11.28</v>
      </c>
      <c r="I61" s="30">
        <v>11.467</v>
      </c>
      <c r="J61" s="30">
        <v>11.496</v>
      </c>
      <c r="K61" s="30">
        <v>11.343</v>
      </c>
      <c r="L61" s="52"/>
    </row>
    <row r="62" spans="1:12" ht="15.75" customHeight="1">
      <c r="A62" s="53">
        <v>30</v>
      </c>
      <c r="B62" s="28" t="s">
        <v>171</v>
      </c>
      <c r="C62" s="61" t="s">
        <v>124</v>
      </c>
      <c r="D62" s="57">
        <f>SUM(F62:K62)-L62</f>
        <v>675</v>
      </c>
      <c r="E62" s="59">
        <v>78</v>
      </c>
      <c r="F62" s="32">
        <v>108</v>
      </c>
      <c r="G62" s="32">
        <v>114</v>
      </c>
      <c r="H62" s="32">
        <v>113</v>
      </c>
      <c r="I62" s="32">
        <v>109</v>
      </c>
      <c r="J62" s="32">
        <v>115</v>
      </c>
      <c r="K62" s="32">
        <v>116</v>
      </c>
      <c r="L62" s="51"/>
    </row>
    <row r="63" spans="1:12" ht="12.75" customHeight="1">
      <c r="A63" s="54"/>
      <c r="B63" s="29" t="s">
        <v>168</v>
      </c>
      <c r="C63" s="68"/>
      <c r="D63" s="58"/>
      <c r="E63" s="60"/>
      <c r="F63" s="30">
        <v>12.266</v>
      </c>
      <c r="G63" s="30">
        <v>11.766</v>
      </c>
      <c r="H63" s="30">
        <v>12.084</v>
      </c>
      <c r="I63" s="30">
        <v>12.204</v>
      </c>
      <c r="J63" s="30">
        <v>11.839</v>
      </c>
      <c r="K63" s="30">
        <v>11.623</v>
      </c>
      <c r="L63" s="52"/>
    </row>
    <row r="64" spans="1:12" ht="15.75" customHeight="1">
      <c r="A64" s="53">
        <v>31</v>
      </c>
      <c r="B64" s="28" t="s">
        <v>106</v>
      </c>
      <c r="C64" s="61" t="s">
        <v>124</v>
      </c>
      <c r="D64" s="57">
        <f>SUM(F64:K64)-L64</f>
        <v>665</v>
      </c>
      <c r="E64" s="59">
        <v>20</v>
      </c>
      <c r="F64" s="32">
        <v>107</v>
      </c>
      <c r="G64" s="32">
        <v>113</v>
      </c>
      <c r="H64" s="32">
        <v>118</v>
      </c>
      <c r="I64" s="32">
        <v>113</v>
      </c>
      <c r="J64" s="32">
        <v>109</v>
      </c>
      <c r="K64" s="32">
        <v>105</v>
      </c>
      <c r="L64" s="51"/>
    </row>
    <row r="65" spans="1:12" ht="12.75" customHeight="1">
      <c r="A65" s="54"/>
      <c r="B65" s="29" t="s">
        <v>166</v>
      </c>
      <c r="C65" s="68"/>
      <c r="D65" s="58"/>
      <c r="E65" s="60"/>
      <c r="F65" s="30">
        <v>12.436</v>
      </c>
      <c r="G65" s="30">
        <v>12.006</v>
      </c>
      <c r="H65" s="30">
        <v>11.631</v>
      </c>
      <c r="I65" s="30">
        <v>11.937</v>
      </c>
      <c r="J65" s="30">
        <v>12.269</v>
      </c>
      <c r="K65" s="30">
        <v>12.505</v>
      </c>
      <c r="L65" s="52"/>
    </row>
  </sheetData>
  <sheetProtection/>
  <mergeCells count="157">
    <mergeCell ref="A1:D1"/>
    <mergeCell ref="A2:L2"/>
    <mergeCell ref="A4:A5"/>
    <mergeCell ref="C4:C5"/>
    <mergeCell ref="D4:D5"/>
    <mergeCell ref="E4:E5"/>
    <mergeCell ref="L4:L5"/>
    <mergeCell ref="L6:L7"/>
    <mergeCell ref="A8:A9"/>
    <mergeCell ref="C8:C9"/>
    <mergeCell ref="D8:D9"/>
    <mergeCell ref="E8:E9"/>
    <mergeCell ref="L8:L9"/>
    <mergeCell ref="A6:A7"/>
    <mergeCell ref="C6:C7"/>
    <mergeCell ref="D6:D7"/>
    <mergeCell ref="E6:E7"/>
    <mergeCell ref="L10:L11"/>
    <mergeCell ref="A12:A13"/>
    <mergeCell ref="C12:C13"/>
    <mergeCell ref="D12:D13"/>
    <mergeCell ref="E12:E13"/>
    <mergeCell ref="L12:L13"/>
    <mergeCell ref="A10:A11"/>
    <mergeCell ref="C10:C11"/>
    <mergeCell ref="D10:D11"/>
    <mergeCell ref="E10:E11"/>
    <mergeCell ref="L14:L15"/>
    <mergeCell ref="A16:A17"/>
    <mergeCell ref="C16:C17"/>
    <mergeCell ref="D16:D17"/>
    <mergeCell ref="E16:E17"/>
    <mergeCell ref="L16:L17"/>
    <mergeCell ref="A14:A15"/>
    <mergeCell ref="C14:C15"/>
    <mergeCell ref="D14:D15"/>
    <mergeCell ref="E14:E15"/>
    <mergeCell ref="L18:L19"/>
    <mergeCell ref="A20:A21"/>
    <mergeCell ref="C20:C21"/>
    <mergeCell ref="D20:D21"/>
    <mergeCell ref="E20:E21"/>
    <mergeCell ref="L20:L21"/>
    <mergeCell ref="A18:A19"/>
    <mergeCell ref="C18:C19"/>
    <mergeCell ref="D18:D19"/>
    <mergeCell ref="E18:E19"/>
    <mergeCell ref="L22:L23"/>
    <mergeCell ref="A24:A25"/>
    <mergeCell ref="C24:C25"/>
    <mergeCell ref="D24:D25"/>
    <mergeCell ref="E24:E25"/>
    <mergeCell ref="L24:L25"/>
    <mergeCell ref="A22:A23"/>
    <mergeCell ref="C22:C23"/>
    <mergeCell ref="D22:D23"/>
    <mergeCell ref="E22:E23"/>
    <mergeCell ref="L26:L27"/>
    <mergeCell ref="A28:A29"/>
    <mergeCell ref="C28:C29"/>
    <mergeCell ref="D28:D29"/>
    <mergeCell ref="E28:E29"/>
    <mergeCell ref="L28:L29"/>
    <mergeCell ref="A26:A27"/>
    <mergeCell ref="C26:C27"/>
    <mergeCell ref="D26:D27"/>
    <mergeCell ref="E26:E27"/>
    <mergeCell ref="L30:L31"/>
    <mergeCell ref="A32:A33"/>
    <mergeCell ref="C32:C33"/>
    <mergeCell ref="D32:D33"/>
    <mergeCell ref="E32:E33"/>
    <mergeCell ref="L32:L33"/>
    <mergeCell ref="A30:A31"/>
    <mergeCell ref="C30:C31"/>
    <mergeCell ref="D30:D31"/>
    <mergeCell ref="E30:E31"/>
    <mergeCell ref="L34:L35"/>
    <mergeCell ref="A36:A37"/>
    <mergeCell ref="C36:C37"/>
    <mergeCell ref="D36:D37"/>
    <mergeCell ref="E36:E37"/>
    <mergeCell ref="L36:L37"/>
    <mergeCell ref="A34:A35"/>
    <mergeCell ref="C34:C35"/>
    <mergeCell ref="D34:D35"/>
    <mergeCell ref="E34:E35"/>
    <mergeCell ref="L38:L39"/>
    <mergeCell ref="A40:A41"/>
    <mergeCell ref="C40:C41"/>
    <mergeCell ref="D40:D41"/>
    <mergeCell ref="E40:E41"/>
    <mergeCell ref="L40:L41"/>
    <mergeCell ref="A38:A39"/>
    <mergeCell ref="C38:C39"/>
    <mergeCell ref="D38:D39"/>
    <mergeCell ref="E38:E39"/>
    <mergeCell ref="L42:L43"/>
    <mergeCell ref="A44:A45"/>
    <mergeCell ref="C44:C45"/>
    <mergeCell ref="D44:D45"/>
    <mergeCell ref="E44:E45"/>
    <mergeCell ref="L44:L45"/>
    <mergeCell ref="A42:A43"/>
    <mergeCell ref="C42:C43"/>
    <mergeCell ref="D42:D43"/>
    <mergeCell ref="E42:E43"/>
    <mergeCell ref="L46:L47"/>
    <mergeCell ref="A48:A49"/>
    <mergeCell ref="C48:C49"/>
    <mergeCell ref="D48:D49"/>
    <mergeCell ref="E48:E49"/>
    <mergeCell ref="L48:L49"/>
    <mergeCell ref="A46:A47"/>
    <mergeCell ref="C46:C47"/>
    <mergeCell ref="D46:D47"/>
    <mergeCell ref="E46:E47"/>
    <mergeCell ref="L50:L51"/>
    <mergeCell ref="A52:A53"/>
    <mergeCell ref="C52:C53"/>
    <mergeCell ref="D52:D53"/>
    <mergeCell ref="E52:E53"/>
    <mergeCell ref="L52:L53"/>
    <mergeCell ref="A50:A51"/>
    <mergeCell ref="C50:C51"/>
    <mergeCell ref="D50:D51"/>
    <mergeCell ref="E50:E51"/>
    <mergeCell ref="L54:L55"/>
    <mergeCell ref="A56:A57"/>
    <mergeCell ref="C56:C57"/>
    <mergeCell ref="D56:D57"/>
    <mergeCell ref="E56:E57"/>
    <mergeCell ref="L56:L57"/>
    <mergeCell ref="A54:A55"/>
    <mergeCell ref="C54:C55"/>
    <mergeCell ref="D54:D55"/>
    <mergeCell ref="E54:E55"/>
    <mergeCell ref="L58:L59"/>
    <mergeCell ref="A60:A61"/>
    <mergeCell ref="C60:C61"/>
    <mergeCell ref="D60:D61"/>
    <mergeCell ref="E60:E61"/>
    <mergeCell ref="L60:L61"/>
    <mergeCell ref="A58:A59"/>
    <mergeCell ref="C58:C59"/>
    <mergeCell ref="D58:D59"/>
    <mergeCell ref="E58:E59"/>
    <mergeCell ref="L62:L63"/>
    <mergeCell ref="A64:A65"/>
    <mergeCell ref="C64:C65"/>
    <mergeCell ref="D64:D65"/>
    <mergeCell ref="E64:E65"/>
    <mergeCell ref="L64:L65"/>
    <mergeCell ref="A62:A63"/>
    <mergeCell ref="C62:C63"/>
    <mergeCell ref="D62:D63"/>
    <mergeCell ref="E62:E63"/>
  </mergeCells>
  <printOptions/>
  <pageMargins left="0.15748031496062992" right="0.11811023622047245" top="0.3937007874015748" bottom="0.4724409448818898" header="0.31496062992125984" footer="0.31496062992125984"/>
  <pageSetup horizontalDpi="300" verticalDpi="300" orientation="portrait" paperSize="9" scale="90" r:id="rId2"/>
  <ignoredErrors>
    <ignoredError sqref="D4:D6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9" width="7.00390625" style="17" bestFit="1" customWidth="1"/>
    <col min="10" max="10" width="8.8515625" style="17" bestFit="1" customWidth="1"/>
    <col min="11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7" s="15" customFormat="1" ht="15.75">
      <c r="A2" s="65" t="s">
        <v>210</v>
      </c>
      <c r="B2" s="65"/>
      <c r="C2" s="65"/>
      <c r="D2" s="65"/>
      <c r="E2" s="65"/>
      <c r="F2" s="65"/>
      <c r="G2" s="65"/>
      <c r="H2" s="65"/>
      <c r="I2" s="65"/>
      <c r="J2" s="65"/>
      <c r="K2" s="18"/>
      <c r="L2" s="18"/>
      <c r="M2" s="18"/>
      <c r="N2" s="18"/>
      <c r="O2" s="18"/>
      <c r="P2" s="18"/>
      <c r="Q2" s="18"/>
      <c r="R2" s="18"/>
      <c r="S2" s="18"/>
      <c r="T2" s="16"/>
      <c r="U2" s="16"/>
      <c r="V2" s="16"/>
      <c r="W2" s="16"/>
      <c r="X2" s="16"/>
      <c r="Y2" s="16"/>
      <c r="Z2" s="16"/>
      <c r="AA2" s="16"/>
    </row>
    <row r="3" spans="1:10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4</v>
      </c>
      <c r="I3" s="27">
        <v>2</v>
      </c>
      <c r="J3" s="25" t="s">
        <v>17</v>
      </c>
    </row>
    <row r="4" spans="1:10" ht="15.75" customHeight="1">
      <c r="A4" s="53">
        <v>1</v>
      </c>
      <c r="B4" s="31" t="s">
        <v>25</v>
      </c>
      <c r="C4" s="61" t="s">
        <v>124</v>
      </c>
      <c r="D4" s="57">
        <f>SUM(F4:I4)-J4</f>
        <v>602</v>
      </c>
      <c r="E4" s="66">
        <v>72</v>
      </c>
      <c r="F4" s="32">
        <v>150</v>
      </c>
      <c r="G4" s="32">
        <v>155</v>
      </c>
      <c r="H4" s="32">
        <v>153</v>
      </c>
      <c r="I4" s="32">
        <v>152</v>
      </c>
      <c r="J4" s="51">
        <v>8</v>
      </c>
    </row>
    <row r="5" spans="1:10" ht="12.75" customHeight="1">
      <c r="A5" s="54"/>
      <c r="B5" s="33" t="s">
        <v>126</v>
      </c>
      <c r="C5" s="68"/>
      <c r="D5" s="58"/>
      <c r="E5" s="67"/>
      <c r="F5" s="30">
        <v>11.608</v>
      </c>
      <c r="G5" s="30">
        <v>11.301</v>
      </c>
      <c r="H5" s="30">
        <v>11.348</v>
      </c>
      <c r="I5" s="30">
        <v>11.545</v>
      </c>
      <c r="J5" s="52"/>
    </row>
    <row r="6" spans="1:10" ht="15.75" customHeight="1">
      <c r="A6" s="62">
        <v>2</v>
      </c>
      <c r="B6" s="31" t="s">
        <v>35</v>
      </c>
      <c r="C6" s="61" t="s">
        <v>191</v>
      </c>
      <c r="D6" s="57">
        <f>SUM(F6:I6)-J6</f>
        <v>601</v>
      </c>
      <c r="E6" s="59">
        <v>24</v>
      </c>
      <c r="F6" s="32">
        <v>151</v>
      </c>
      <c r="G6" s="32">
        <v>151</v>
      </c>
      <c r="H6" s="32">
        <v>154</v>
      </c>
      <c r="I6" s="32">
        <v>151</v>
      </c>
      <c r="J6" s="51">
        <v>6</v>
      </c>
    </row>
    <row r="7" spans="1:10" ht="12.75" customHeight="1">
      <c r="A7" s="63"/>
      <c r="B7" s="33" t="s">
        <v>133</v>
      </c>
      <c r="C7" s="68"/>
      <c r="D7" s="58"/>
      <c r="E7" s="60"/>
      <c r="F7" s="30">
        <v>11.799</v>
      </c>
      <c r="G7" s="30">
        <v>11.637</v>
      </c>
      <c r="H7" s="30">
        <v>11.508</v>
      </c>
      <c r="I7" s="30">
        <v>11.713</v>
      </c>
      <c r="J7" s="52"/>
    </row>
    <row r="8" spans="1:10" ht="15.75" customHeight="1">
      <c r="A8" s="53">
        <v>3</v>
      </c>
      <c r="B8" s="28" t="s">
        <v>204</v>
      </c>
      <c r="C8" s="61" t="s">
        <v>124</v>
      </c>
      <c r="D8" s="57">
        <f>SUM(F8:I8)-J8</f>
        <v>600</v>
      </c>
      <c r="E8" s="59">
        <v>15</v>
      </c>
      <c r="F8" s="32">
        <v>152</v>
      </c>
      <c r="G8" s="32">
        <v>153</v>
      </c>
      <c r="H8" s="32">
        <v>154</v>
      </c>
      <c r="I8" s="32">
        <v>147</v>
      </c>
      <c r="J8" s="51">
        <v>6</v>
      </c>
    </row>
    <row r="9" spans="1:10" ht="12.75" customHeight="1">
      <c r="A9" s="54"/>
      <c r="B9" s="33" t="s">
        <v>134</v>
      </c>
      <c r="C9" s="68"/>
      <c r="D9" s="58"/>
      <c r="E9" s="60"/>
      <c r="F9" s="30">
        <v>11.578</v>
      </c>
      <c r="G9" s="30">
        <v>11.377</v>
      </c>
      <c r="H9" s="30">
        <v>11.394</v>
      </c>
      <c r="I9" s="30">
        <v>11.697</v>
      </c>
      <c r="J9" s="52"/>
    </row>
    <row r="10" spans="1:10" ht="15.75" customHeight="1">
      <c r="A10" s="62">
        <v>4</v>
      </c>
      <c r="B10" s="31" t="s">
        <v>28</v>
      </c>
      <c r="C10" s="61" t="s">
        <v>186</v>
      </c>
      <c r="D10" s="57">
        <f>SUM(F10:I10)-J10</f>
        <v>596</v>
      </c>
      <c r="E10" s="59">
        <v>22</v>
      </c>
      <c r="F10" s="32">
        <v>146</v>
      </c>
      <c r="G10" s="32">
        <v>152</v>
      </c>
      <c r="H10" s="32">
        <v>152</v>
      </c>
      <c r="I10" s="32">
        <v>148</v>
      </c>
      <c r="J10" s="51">
        <v>2</v>
      </c>
    </row>
    <row r="11" spans="1:10" ht="12.75" customHeight="1">
      <c r="A11" s="63"/>
      <c r="B11" s="33" t="s">
        <v>128</v>
      </c>
      <c r="C11" s="68"/>
      <c r="D11" s="58"/>
      <c r="E11" s="60"/>
      <c r="F11" s="30">
        <v>11.879</v>
      </c>
      <c r="G11" s="30">
        <v>11.442</v>
      </c>
      <c r="H11" s="30">
        <v>11.385</v>
      </c>
      <c r="I11" s="30">
        <v>11.718</v>
      </c>
      <c r="J11" s="52"/>
    </row>
    <row r="12" spans="1:10" ht="15.75" customHeight="1">
      <c r="A12" s="53">
        <v>5</v>
      </c>
      <c r="B12" s="28" t="s">
        <v>21</v>
      </c>
      <c r="C12" s="61" t="s">
        <v>186</v>
      </c>
      <c r="D12" s="57">
        <f>SUM(F12:I12)-J12</f>
        <v>594</v>
      </c>
      <c r="E12" s="59">
        <v>22</v>
      </c>
      <c r="F12" s="32">
        <v>147</v>
      </c>
      <c r="G12" s="32">
        <v>150</v>
      </c>
      <c r="H12" s="32">
        <v>151</v>
      </c>
      <c r="I12" s="32">
        <v>146</v>
      </c>
      <c r="J12" s="51"/>
    </row>
    <row r="13" spans="1:10" ht="12.75" customHeight="1">
      <c r="A13" s="54"/>
      <c r="B13" s="29" t="s">
        <v>125</v>
      </c>
      <c r="C13" s="68"/>
      <c r="D13" s="58"/>
      <c r="E13" s="60"/>
      <c r="F13" s="30">
        <v>11.905</v>
      </c>
      <c r="G13" s="30">
        <v>11.566</v>
      </c>
      <c r="H13" s="30">
        <v>11.601</v>
      </c>
      <c r="I13" s="30">
        <v>11.784</v>
      </c>
      <c r="J13" s="52"/>
    </row>
    <row r="14" spans="1:10" ht="15.75" customHeight="1">
      <c r="A14" s="62">
        <v>6</v>
      </c>
      <c r="B14" s="28" t="s">
        <v>62</v>
      </c>
      <c r="C14" s="61" t="s">
        <v>124</v>
      </c>
      <c r="D14" s="57">
        <f>SUM(F14:I14)-J14</f>
        <v>593</v>
      </c>
      <c r="E14" s="59">
        <v>79</v>
      </c>
      <c r="F14" s="32">
        <v>146</v>
      </c>
      <c r="G14" s="32">
        <v>149</v>
      </c>
      <c r="H14" s="32">
        <v>149</v>
      </c>
      <c r="I14" s="32">
        <v>149</v>
      </c>
      <c r="J14" s="51"/>
    </row>
    <row r="15" spans="1:10" ht="12.75" customHeight="1">
      <c r="A15" s="63"/>
      <c r="B15" s="33" t="s">
        <v>145</v>
      </c>
      <c r="C15" s="68"/>
      <c r="D15" s="58"/>
      <c r="E15" s="60"/>
      <c r="F15" s="30">
        <v>11.98</v>
      </c>
      <c r="G15" s="30">
        <v>11.635</v>
      </c>
      <c r="H15" s="30">
        <v>11.739</v>
      </c>
      <c r="I15" s="30">
        <v>11.716</v>
      </c>
      <c r="J15" s="52"/>
    </row>
    <row r="16" spans="1:10" ht="15.75" customHeight="1">
      <c r="A16" s="53">
        <v>7</v>
      </c>
      <c r="B16" s="28" t="s">
        <v>142</v>
      </c>
      <c r="C16" s="61" t="s">
        <v>191</v>
      </c>
      <c r="D16" s="57">
        <f>SUM(F16:I16)-J16</f>
        <v>593</v>
      </c>
      <c r="E16" s="59">
        <v>23</v>
      </c>
      <c r="F16" s="32">
        <v>145</v>
      </c>
      <c r="G16" s="32">
        <v>150</v>
      </c>
      <c r="H16" s="32">
        <v>149</v>
      </c>
      <c r="I16" s="32">
        <v>149</v>
      </c>
      <c r="J16" s="51"/>
    </row>
    <row r="17" spans="1:10" ht="12.75" customHeight="1">
      <c r="A17" s="54"/>
      <c r="B17" s="29" t="s">
        <v>143</v>
      </c>
      <c r="C17" s="68"/>
      <c r="D17" s="58"/>
      <c r="E17" s="60"/>
      <c r="F17" s="30">
        <v>12.076</v>
      </c>
      <c r="G17" s="30">
        <v>11.68</v>
      </c>
      <c r="H17" s="30">
        <v>11.626</v>
      </c>
      <c r="I17" s="30">
        <v>11.704</v>
      </c>
      <c r="J17" s="52"/>
    </row>
    <row r="18" spans="1:10" ht="15.75" customHeight="1">
      <c r="A18" s="62">
        <v>8</v>
      </c>
      <c r="B18" s="28" t="s">
        <v>12</v>
      </c>
      <c r="C18" s="61" t="s">
        <v>124</v>
      </c>
      <c r="D18" s="57">
        <f>SUM(F18:I18)-J18</f>
        <v>592</v>
      </c>
      <c r="E18" s="59">
        <v>74</v>
      </c>
      <c r="F18" s="32">
        <v>147</v>
      </c>
      <c r="G18" s="32">
        <v>148</v>
      </c>
      <c r="H18" s="32">
        <v>150</v>
      </c>
      <c r="I18" s="32">
        <v>147</v>
      </c>
      <c r="J18" s="51"/>
    </row>
    <row r="19" spans="1:10" ht="12.75" customHeight="1">
      <c r="A19" s="63"/>
      <c r="B19" s="29" t="s">
        <v>189</v>
      </c>
      <c r="C19" s="68"/>
      <c r="D19" s="58"/>
      <c r="E19" s="60"/>
      <c r="F19" s="30">
        <v>11.762</v>
      </c>
      <c r="G19" s="30">
        <v>11.729</v>
      </c>
      <c r="H19" s="30">
        <v>11.538</v>
      </c>
      <c r="I19" s="30">
        <v>11.743</v>
      </c>
      <c r="J19" s="52"/>
    </row>
    <row r="20" spans="1:10" ht="15.75" customHeight="1">
      <c r="A20" s="53">
        <v>9</v>
      </c>
      <c r="B20" s="31" t="s">
        <v>46</v>
      </c>
      <c r="C20" s="61" t="s">
        <v>207</v>
      </c>
      <c r="D20" s="57">
        <f>SUM(F20:I20)-J20</f>
        <v>590</v>
      </c>
      <c r="E20" s="59">
        <v>27</v>
      </c>
      <c r="F20" s="32">
        <v>143</v>
      </c>
      <c r="G20" s="32">
        <v>151</v>
      </c>
      <c r="H20" s="32">
        <v>151</v>
      </c>
      <c r="I20" s="32">
        <v>146</v>
      </c>
      <c r="J20" s="51">
        <v>1</v>
      </c>
    </row>
    <row r="21" spans="1:10" ht="12.75" customHeight="1">
      <c r="A21" s="54"/>
      <c r="B21" s="29" t="s">
        <v>136</v>
      </c>
      <c r="C21" s="68"/>
      <c r="D21" s="58"/>
      <c r="E21" s="60"/>
      <c r="F21" s="30">
        <v>11.991</v>
      </c>
      <c r="G21" s="30">
        <v>11.457</v>
      </c>
      <c r="H21" s="30">
        <v>11.409</v>
      </c>
      <c r="I21" s="30">
        <v>11.683</v>
      </c>
      <c r="J21" s="52"/>
    </row>
    <row r="22" spans="1:10" ht="15.75" customHeight="1">
      <c r="A22" s="53">
        <v>10</v>
      </c>
      <c r="B22" s="28" t="s">
        <v>187</v>
      </c>
      <c r="C22" s="61" t="s">
        <v>186</v>
      </c>
      <c r="D22" s="57">
        <f>SUM(F22:I22)-J22</f>
        <v>590</v>
      </c>
      <c r="E22" s="59">
        <v>12</v>
      </c>
      <c r="F22" s="32">
        <v>148</v>
      </c>
      <c r="G22" s="32">
        <v>146</v>
      </c>
      <c r="H22" s="32">
        <v>149</v>
      </c>
      <c r="I22" s="32">
        <v>147</v>
      </c>
      <c r="J22" s="51"/>
    </row>
    <row r="23" spans="1:10" ht="12.75" customHeight="1">
      <c r="A23" s="54"/>
      <c r="B23" s="29" t="s">
        <v>135</v>
      </c>
      <c r="C23" s="68"/>
      <c r="D23" s="58"/>
      <c r="E23" s="60"/>
      <c r="F23" s="30">
        <v>11.882</v>
      </c>
      <c r="G23" s="30">
        <v>11.811</v>
      </c>
      <c r="H23" s="30">
        <v>11.683</v>
      </c>
      <c r="I23" s="30">
        <v>11.832</v>
      </c>
      <c r="J23" s="52"/>
    </row>
    <row r="24" spans="1:10" ht="15.75" customHeight="1">
      <c r="A24" s="53">
        <v>11</v>
      </c>
      <c r="B24" s="28" t="s">
        <v>180</v>
      </c>
      <c r="C24" s="61" t="s">
        <v>191</v>
      </c>
      <c r="D24" s="57">
        <f>SUM(F24:I24)-J24</f>
        <v>586</v>
      </c>
      <c r="E24" s="59">
        <v>58</v>
      </c>
      <c r="F24" s="32">
        <v>145</v>
      </c>
      <c r="G24" s="32">
        <v>150</v>
      </c>
      <c r="H24" s="32">
        <v>144</v>
      </c>
      <c r="I24" s="32">
        <v>147</v>
      </c>
      <c r="J24" s="51"/>
    </row>
    <row r="25" spans="1:10" ht="12.75" customHeight="1">
      <c r="A25" s="54"/>
      <c r="B25" s="29" t="s">
        <v>138</v>
      </c>
      <c r="C25" s="68"/>
      <c r="D25" s="58"/>
      <c r="E25" s="60"/>
      <c r="F25" s="30">
        <v>11.912</v>
      </c>
      <c r="G25" s="30">
        <v>11.694</v>
      </c>
      <c r="H25" s="30">
        <v>11.791</v>
      </c>
      <c r="I25" s="30">
        <v>11.747</v>
      </c>
      <c r="J25" s="52"/>
    </row>
    <row r="26" spans="1:10" ht="15.75" customHeight="1">
      <c r="A26" s="53">
        <v>12</v>
      </c>
      <c r="B26" s="28" t="s">
        <v>181</v>
      </c>
      <c r="C26" s="61" t="s">
        <v>124</v>
      </c>
      <c r="D26" s="57">
        <f>SUM(F26:I26)-J26</f>
        <v>584</v>
      </c>
      <c r="E26" s="59">
        <v>42</v>
      </c>
      <c r="F26" s="32">
        <v>145</v>
      </c>
      <c r="G26" s="32">
        <v>145</v>
      </c>
      <c r="H26" s="32">
        <v>146</v>
      </c>
      <c r="I26" s="32">
        <v>148</v>
      </c>
      <c r="J26" s="51"/>
    </row>
    <row r="27" spans="1:10" ht="12.75" customHeight="1">
      <c r="A27" s="54"/>
      <c r="B27" s="29" t="s">
        <v>151</v>
      </c>
      <c r="C27" s="68"/>
      <c r="D27" s="58"/>
      <c r="E27" s="60"/>
      <c r="F27" s="30">
        <v>11.945</v>
      </c>
      <c r="G27" s="30">
        <v>11.823</v>
      </c>
      <c r="H27" s="30">
        <v>11.79</v>
      </c>
      <c r="I27" s="30">
        <v>11.754</v>
      </c>
      <c r="J27" s="52"/>
    </row>
    <row r="28" spans="1:10" ht="15.75" customHeight="1">
      <c r="A28" s="53">
        <v>13</v>
      </c>
      <c r="B28" s="28" t="s">
        <v>31</v>
      </c>
      <c r="C28" s="61" t="s">
        <v>124</v>
      </c>
      <c r="D28" s="57">
        <f>SUM(F28:I28)-J28</f>
        <v>580</v>
      </c>
      <c r="E28" s="59">
        <v>48</v>
      </c>
      <c r="F28" s="32">
        <v>143</v>
      </c>
      <c r="G28" s="32">
        <v>149</v>
      </c>
      <c r="H28" s="32">
        <v>144</v>
      </c>
      <c r="I28" s="32">
        <v>145</v>
      </c>
      <c r="J28" s="51">
        <v>1</v>
      </c>
    </row>
    <row r="29" spans="1:10" ht="12.75" customHeight="1">
      <c r="A29" s="54"/>
      <c r="B29" s="29" t="s">
        <v>130</v>
      </c>
      <c r="C29" s="68"/>
      <c r="D29" s="58"/>
      <c r="E29" s="60"/>
      <c r="F29" s="30">
        <v>11.959</v>
      </c>
      <c r="G29" s="30">
        <v>11.673</v>
      </c>
      <c r="H29" s="30">
        <v>11.693</v>
      </c>
      <c r="I29" s="30">
        <v>11.801</v>
      </c>
      <c r="J29" s="52"/>
    </row>
    <row r="30" spans="1:10" ht="15.75" customHeight="1">
      <c r="A30" s="53">
        <v>14</v>
      </c>
      <c r="B30" s="28" t="s">
        <v>70</v>
      </c>
      <c r="C30" s="61" t="s">
        <v>124</v>
      </c>
      <c r="D30" s="57">
        <f>SUM(F30:I30)-J30</f>
        <v>579</v>
      </c>
      <c r="E30" s="59">
        <v>54</v>
      </c>
      <c r="F30" s="32">
        <v>148</v>
      </c>
      <c r="G30" s="32">
        <v>142</v>
      </c>
      <c r="H30" s="32">
        <v>146</v>
      </c>
      <c r="I30" s="32">
        <v>143</v>
      </c>
      <c r="J30" s="51"/>
    </row>
    <row r="31" spans="1:10" ht="12.75" customHeight="1">
      <c r="A31" s="54"/>
      <c r="B31" s="33" t="s">
        <v>148</v>
      </c>
      <c r="C31" s="68"/>
      <c r="D31" s="58"/>
      <c r="E31" s="60"/>
      <c r="F31" s="30">
        <v>11.771</v>
      </c>
      <c r="G31" s="30">
        <v>11.997</v>
      </c>
      <c r="H31" s="30">
        <v>11.802</v>
      </c>
      <c r="I31" s="30">
        <v>12.11</v>
      </c>
      <c r="J31" s="52"/>
    </row>
    <row r="32" spans="1:10" ht="15.75" customHeight="1">
      <c r="A32" s="53">
        <v>15</v>
      </c>
      <c r="B32" s="28" t="s">
        <v>68</v>
      </c>
      <c r="C32" s="61" t="s">
        <v>124</v>
      </c>
      <c r="D32" s="57">
        <f>SUM(F32:I32)-J32</f>
        <v>566</v>
      </c>
      <c r="E32" s="59">
        <v>23</v>
      </c>
      <c r="F32" s="32">
        <v>142</v>
      </c>
      <c r="G32" s="32">
        <v>145</v>
      </c>
      <c r="H32" s="32">
        <v>134</v>
      </c>
      <c r="I32" s="32">
        <v>145</v>
      </c>
      <c r="J32" s="51"/>
    </row>
    <row r="33" spans="1:10" ht="12.75" customHeight="1">
      <c r="A33" s="54"/>
      <c r="B33" s="29" t="s">
        <v>177</v>
      </c>
      <c r="C33" s="68"/>
      <c r="D33" s="58"/>
      <c r="E33" s="60"/>
      <c r="F33" s="30">
        <v>12.093</v>
      </c>
      <c r="G33" s="30">
        <v>11.926</v>
      </c>
      <c r="H33" s="30">
        <v>12.121</v>
      </c>
      <c r="I33" s="30">
        <v>11.781</v>
      </c>
      <c r="J33" s="52"/>
    </row>
    <row r="34" spans="1:10" ht="15.75" customHeight="1">
      <c r="A34" s="53">
        <v>16</v>
      </c>
      <c r="B34" s="28" t="s">
        <v>188</v>
      </c>
      <c r="C34" s="61" t="s">
        <v>124</v>
      </c>
      <c r="D34" s="57">
        <f>SUM(F34:I34)-J34</f>
        <v>563</v>
      </c>
      <c r="E34" s="59">
        <v>0</v>
      </c>
      <c r="F34" s="32">
        <v>140</v>
      </c>
      <c r="G34" s="32">
        <v>139</v>
      </c>
      <c r="H34" s="32">
        <v>140</v>
      </c>
      <c r="I34" s="32">
        <v>144</v>
      </c>
      <c r="J34" s="51"/>
    </row>
    <row r="35" spans="1:10" ht="12.75" customHeight="1">
      <c r="A35" s="54"/>
      <c r="B35" s="29" t="s">
        <v>154</v>
      </c>
      <c r="C35" s="68"/>
      <c r="D35" s="58"/>
      <c r="E35" s="60"/>
      <c r="F35" s="30">
        <v>12.225</v>
      </c>
      <c r="G35" s="30">
        <v>12.152</v>
      </c>
      <c r="H35" s="30">
        <v>12.049</v>
      </c>
      <c r="I35" s="30">
        <v>11.889</v>
      </c>
      <c r="J35" s="52"/>
    </row>
    <row r="36" spans="1:10" ht="15.75" customHeight="1">
      <c r="A36" s="53">
        <v>17</v>
      </c>
      <c r="B36" s="28" t="s">
        <v>55</v>
      </c>
      <c r="C36" s="61" t="s">
        <v>124</v>
      </c>
      <c r="D36" s="57">
        <f>SUM(F36:I36)-J36</f>
        <v>557</v>
      </c>
      <c r="E36" s="59">
        <v>10</v>
      </c>
      <c r="F36" s="32">
        <v>134</v>
      </c>
      <c r="G36" s="32">
        <v>143</v>
      </c>
      <c r="H36" s="32">
        <v>142</v>
      </c>
      <c r="I36" s="32">
        <v>138</v>
      </c>
      <c r="J36" s="51"/>
    </row>
    <row r="37" spans="1:10" ht="12.75" customHeight="1">
      <c r="A37" s="54"/>
      <c r="B37" s="29" t="s">
        <v>176</v>
      </c>
      <c r="C37" s="68"/>
      <c r="D37" s="58"/>
      <c r="E37" s="60"/>
      <c r="F37" s="30">
        <v>12.551</v>
      </c>
      <c r="G37" s="30">
        <v>11.915</v>
      </c>
      <c r="H37" s="30">
        <v>12.045</v>
      </c>
      <c r="I37" s="30">
        <v>12.158</v>
      </c>
      <c r="J37" s="52"/>
    </row>
    <row r="38" spans="1:10" ht="15.75" customHeight="1">
      <c r="A38" s="53">
        <v>18</v>
      </c>
      <c r="B38" s="28" t="s">
        <v>73</v>
      </c>
      <c r="C38" s="61" t="s">
        <v>124</v>
      </c>
      <c r="D38" s="57">
        <f>SUM(F38:I38)-J38</f>
        <v>554</v>
      </c>
      <c r="E38" s="59">
        <v>11</v>
      </c>
      <c r="F38" s="32">
        <v>132</v>
      </c>
      <c r="G38" s="32">
        <v>140</v>
      </c>
      <c r="H38" s="32">
        <v>138</v>
      </c>
      <c r="I38" s="32">
        <v>144</v>
      </c>
      <c r="J38" s="51"/>
    </row>
    <row r="39" spans="1:10" ht="12.75" customHeight="1">
      <c r="A39" s="54"/>
      <c r="B39" s="29" t="s">
        <v>150</v>
      </c>
      <c r="C39" s="68"/>
      <c r="D39" s="58"/>
      <c r="E39" s="60"/>
      <c r="F39" s="30">
        <v>12.449</v>
      </c>
      <c r="G39" s="30">
        <v>12.209</v>
      </c>
      <c r="H39" s="30">
        <v>12.298</v>
      </c>
      <c r="I39" s="30">
        <v>11.883</v>
      </c>
      <c r="J39" s="52"/>
    </row>
    <row r="40" spans="1:10" ht="15.75" customHeight="1">
      <c r="A40" s="53">
        <v>19</v>
      </c>
      <c r="B40" s="28" t="s">
        <v>103</v>
      </c>
      <c r="C40" s="61" t="s">
        <v>124</v>
      </c>
      <c r="D40" s="57">
        <f>SUM(F40:I40)-J40</f>
        <v>534</v>
      </c>
      <c r="E40" s="59">
        <v>13</v>
      </c>
      <c r="F40" s="32">
        <v>138</v>
      </c>
      <c r="G40" s="32">
        <v>130</v>
      </c>
      <c r="H40" s="32">
        <v>136</v>
      </c>
      <c r="I40" s="32">
        <v>130</v>
      </c>
      <c r="J40" s="51"/>
    </row>
    <row r="41" spans="1:10" ht="12.75" customHeight="1">
      <c r="A41" s="54"/>
      <c r="B41" s="29" t="s">
        <v>173</v>
      </c>
      <c r="C41" s="68"/>
      <c r="D41" s="58"/>
      <c r="E41" s="60"/>
      <c r="F41" s="30">
        <v>12.793</v>
      </c>
      <c r="G41" s="30">
        <v>12.808</v>
      </c>
      <c r="H41" s="30">
        <v>12.657</v>
      </c>
      <c r="I41" s="30">
        <v>12.612</v>
      </c>
      <c r="J41" s="52"/>
    </row>
    <row r="42" spans="1:10" ht="15.75" customHeight="1">
      <c r="A42" s="53">
        <v>20</v>
      </c>
      <c r="B42" s="28" t="s">
        <v>34</v>
      </c>
      <c r="C42" s="61" t="s">
        <v>124</v>
      </c>
      <c r="D42" s="57">
        <f>SUM(F42:I42)-J42</f>
        <v>531</v>
      </c>
      <c r="E42" s="59">
        <v>16</v>
      </c>
      <c r="F42" s="32">
        <v>146</v>
      </c>
      <c r="G42" s="32">
        <v>128</v>
      </c>
      <c r="H42" s="32">
        <v>146</v>
      </c>
      <c r="I42" s="32">
        <v>111</v>
      </c>
      <c r="J42" s="51"/>
    </row>
    <row r="43" spans="1:10" ht="12.75" customHeight="1">
      <c r="A43" s="54"/>
      <c r="B43" s="29" t="s">
        <v>162</v>
      </c>
      <c r="C43" s="68"/>
      <c r="D43" s="58"/>
      <c r="E43" s="60"/>
      <c r="F43" s="30">
        <v>11.829</v>
      </c>
      <c r="G43" s="30">
        <v>12.493</v>
      </c>
      <c r="H43" s="30">
        <v>11.743</v>
      </c>
      <c r="I43" s="30">
        <v>12.665</v>
      </c>
      <c r="J43" s="52"/>
    </row>
    <row r="44" spans="1:10" ht="15.75" customHeight="1">
      <c r="A44" s="53">
        <v>21</v>
      </c>
      <c r="B44" s="28" t="s">
        <v>157</v>
      </c>
      <c r="C44" s="61" t="s">
        <v>124</v>
      </c>
      <c r="D44" s="57">
        <f>SUM(F44:I44)-J44</f>
        <v>521</v>
      </c>
      <c r="E44" s="59">
        <v>73</v>
      </c>
      <c r="F44" s="32">
        <v>122</v>
      </c>
      <c r="G44" s="32">
        <v>135</v>
      </c>
      <c r="H44" s="32">
        <v>128</v>
      </c>
      <c r="I44" s="32">
        <v>136</v>
      </c>
      <c r="J44" s="51"/>
    </row>
    <row r="45" spans="1:10" ht="12.75" customHeight="1">
      <c r="A45" s="54"/>
      <c r="B45" s="29" t="s">
        <v>174</v>
      </c>
      <c r="C45" s="68"/>
      <c r="D45" s="58"/>
      <c r="E45" s="60"/>
      <c r="F45" s="30">
        <v>12.918</v>
      </c>
      <c r="G45" s="30">
        <v>12.246</v>
      </c>
      <c r="H45" s="30">
        <v>12.525</v>
      </c>
      <c r="I45" s="30">
        <v>12.226</v>
      </c>
      <c r="J45" s="52"/>
    </row>
    <row r="46" spans="1:10" ht="15.75" customHeight="1">
      <c r="A46" s="53">
        <v>22</v>
      </c>
      <c r="B46" s="28" t="s">
        <v>205</v>
      </c>
      <c r="C46" s="61" t="s">
        <v>124</v>
      </c>
      <c r="D46" s="57">
        <f>SUM(F46:I46)-J46</f>
        <v>517</v>
      </c>
      <c r="E46" s="59">
        <v>77</v>
      </c>
      <c r="F46" s="32">
        <v>126</v>
      </c>
      <c r="G46" s="32">
        <v>129</v>
      </c>
      <c r="H46" s="32">
        <v>133</v>
      </c>
      <c r="I46" s="32">
        <v>129</v>
      </c>
      <c r="J46" s="51"/>
    </row>
    <row r="47" spans="1:10" ht="12.75" customHeight="1">
      <c r="A47" s="54"/>
      <c r="B47" s="29" t="s">
        <v>208</v>
      </c>
      <c r="C47" s="68"/>
      <c r="D47" s="58"/>
      <c r="E47" s="60"/>
      <c r="F47" s="30">
        <v>12.956</v>
      </c>
      <c r="G47" s="30">
        <v>12.529</v>
      </c>
      <c r="H47" s="30">
        <v>12.444</v>
      </c>
      <c r="I47" s="30">
        <v>12.546</v>
      </c>
      <c r="J47" s="52"/>
    </row>
    <row r="48" spans="1:10" ht="15.75" customHeight="1">
      <c r="A48" s="53">
        <v>23</v>
      </c>
      <c r="B48" s="28" t="s">
        <v>106</v>
      </c>
      <c r="C48" s="61" t="s">
        <v>124</v>
      </c>
      <c r="D48" s="57">
        <f>SUM(F48:I48)-J48</f>
        <v>510</v>
      </c>
      <c r="E48" s="59">
        <v>52</v>
      </c>
      <c r="F48" s="32">
        <v>125</v>
      </c>
      <c r="G48" s="32">
        <v>128</v>
      </c>
      <c r="H48" s="32">
        <v>129</v>
      </c>
      <c r="I48" s="32">
        <v>128</v>
      </c>
      <c r="J48" s="51"/>
    </row>
    <row r="49" spans="1:10" ht="12.75" customHeight="1">
      <c r="A49" s="54"/>
      <c r="B49" s="29" t="s">
        <v>166</v>
      </c>
      <c r="C49" s="68"/>
      <c r="D49" s="58"/>
      <c r="E49" s="60"/>
      <c r="F49" s="30">
        <v>13.104</v>
      </c>
      <c r="G49" s="30">
        <v>13.071</v>
      </c>
      <c r="H49" s="30">
        <v>12.804</v>
      </c>
      <c r="I49" s="30">
        <v>13.184</v>
      </c>
      <c r="J49" s="52"/>
    </row>
    <row r="50" spans="1:10" ht="15.75" customHeight="1">
      <c r="A50" s="53">
        <v>24</v>
      </c>
      <c r="B50" s="28" t="s">
        <v>152</v>
      </c>
      <c r="C50" s="61" t="s">
        <v>124</v>
      </c>
      <c r="D50" s="57">
        <f>SUM(F50:I50)-J50</f>
        <v>502</v>
      </c>
      <c r="E50" s="59">
        <v>28</v>
      </c>
      <c r="F50" s="32">
        <v>123</v>
      </c>
      <c r="G50" s="32">
        <v>127</v>
      </c>
      <c r="H50" s="32">
        <v>118</v>
      </c>
      <c r="I50" s="32">
        <v>134</v>
      </c>
      <c r="J50" s="51"/>
    </row>
    <row r="51" spans="1:10" ht="12.75" customHeight="1">
      <c r="A51" s="54"/>
      <c r="B51" s="29" t="s">
        <v>153</v>
      </c>
      <c r="C51" s="68"/>
      <c r="D51" s="58"/>
      <c r="E51" s="60"/>
      <c r="F51" s="30">
        <v>13.02</v>
      </c>
      <c r="G51" s="30">
        <v>12.733</v>
      </c>
      <c r="H51" s="30">
        <v>12.86</v>
      </c>
      <c r="I51" s="30">
        <v>12.467</v>
      </c>
      <c r="J51" s="52"/>
    </row>
    <row r="52" spans="1:10" ht="15.75" customHeight="1">
      <c r="A52" s="53">
        <v>25</v>
      </c>
      <c r="B52" s="28" t="s">
        <v>171</v>
      </c>
      <c r="C52" s="61" t="s">
        <v>124</v>
      </c>
      <c r="D52" s="57">
        <f>SUM(F52:I52)-J52</f>
        <v>490</v>
      </c>
      <c r="E52" s="59">
        <v>74</v>
      </c>
      <c r="F52" s="32">
        <v>115</v>
      </c>
      <c r="G52" s="32">
        <v>128</v>
      </c>
      <c r="H52" s="32">
        <v>117</v>
      </c>
      <c r="I52" s="32">
        <v>130</v>
      </c>
      <c r="J52" s="51"/>
    </row>
    <row r="53" spans="1:10" ht="12.75" customHeight="1">
      <c r="A53" s="54"/>
      <c r="B53" s="29" t="s">
        <v>168</v>
      </c>
      <c r="C53" s="68"/>
      <c r="D53" s="58"/>
      <c r="E53" s="60"/>
      <c r="F53" s="30">
        <v>14.205</v>
      </c>
      <c r="G53" s="30">
        <v>12.763</v>
      </c>
      <c r="H53" s="30">
        <v>13.905</v>
      </c>
      <c r="I53" s="30">
        <v>12.682</v>
      </c>
      <c r="J53" s="52"/>
    </row>
    <row r="54" spans="1:10" ht="15.75" customHeight="1">
      <c r="A54" s="53">
        <v>26</v>
      </c>
      <c r="B54" s="28" t="s">
        <v>116</v>
      </c>
      <c r="C54" s="61" t="s">
        <v>124</v>
      </c>
      <c r="D54" s="57">
        <f>SUM(F54:I54)-J54</f>
        <v>463</v>
      </c>
      <c r="E54" s="59">
        <v>75</v>
      </c>
      <c r="F54" s="32">
        <v>114</v>
      </c>
      <c r="G54" s="32">
        <v>116</v>
      </c>
      <c r="H54" s="32">
        <v>113</v>
      </c>
      <c r="I54" s="32">
        <v>120</v>
      </c>
      <c r="J54" s="51"/>
    </row>
    <row r="55" spans="1:10" ht="12.75" customHeight="1">
      <c r="A55" s="54"/>
      <c r="B55" s="29" t="s">
        <v>169</v>
      </c>
      <c r="C55" s="68"/>
      <c r="D55" s="58"/>
      <c r="E55" s="60"/>
      <c r="F55" s="30">
        <v>13.193</v>
      </c>
      <c r="G55" s="30">
        <v>12.147</v>
      </c>
      <c r="H55" s="30">
        <v>13.382</v>
      </c>
      <c r="I55" s="30">
        <v>13.128</v>
      </c>
      <c r="J55" s="52"/>
    </row>
    <row r="56" spans="1:10" ht="15.75" customHeight="1">
      <c r="A56" s="53">
        <v>27</v>
      </c>
      <c r="B56" s="28" t="s">
        <v>206</v>
      </c>
      <c r="C56" s="61" t="s">
        <v>186</v>
      </c>
      <c r="D56" s="57">
        <f>SUM(F56:I56)-J56</f>
        <v>463</v>
      </c>
      <c r="E56" s="59">
        <v>63</v>
      </c>
      <c r="F56" s="32">
        <v>115</v>
      </c>
      <c r="G56" s="32">
        <v>117</v>
      </c>
      <c r="H56" s="32">
        <v>117</v>
      </c>
      <c r="I56" s="32">
        <v>114</v>
      </c>
      <c r="J56" s="51"/>
    </row>
    <row r="57" spans="1:10" ht="12.75" customHeight="1">
      <c r="A57" s="54"/>
      <c r="B57" s="29" t="s">
        <v>209</v>
      </c>
      <c r="C57" s="68"/>
      <c r="D57" s="58"/>
      <c r="E57" s="60"/>
      <c r="F57" s="30">
        <v>14.129</v>
      </c>
      <c r="G57" s="30">
        <v>13.267</v>
      </c>
      <c r="H57" s="30">
        <v>14.176</v>
      </c>
      <c r="I57" s="30">
        <v>13.795</v>
      </c>
      <c r="J57" s="52"/>
    </row>
    <row r="58" spans="1:10" ht="15.75" customHeight="1">
      <c r="A58" s="53">
        <v>28</v>
      </c>
      <c r="B58" s="28" t="s">
        <v>86</v>
      </c>
      <c r="C58" s="61" t="s">
        <v>124</v>
      </c>
      <c r="D58" s="57">
        <f>SUM(F58:I58)-J58</f>
        <v>453</v>
      </c>
      <c r="E58" s="59">
        <v>38</v>
      </c>
      <c r="F58" s="32">
        <v>70</v>
      </c>
      <c r="G58" s="32">
        <v>132</v>
      </c>
      <c r="H58" s="32">
        <v>113</v>
      </c>
      <c r="I58" s="32">
        <v>138</v>
      </c>
      <c r="J58" s="51"/>
    </row>
    <row r="59" spans="1:10" ht="12.75" customHeight="1">
      <c r="A59" s="54"/>
      <c r="B59" s="29" t="s">
        <v>155</v>
      </c>
      <c r="C59" s="68"/>
      <c r="D59" s="58"/>
      <c r="E59" s="60"/>
      <c r="F59" s="30">
        <v>12.871</v>
      </c>
      <c r="G59" s="30">
        <v>12.324</v>
      </c>
      <c r="H59" s="30">
        <v>12.606</v>
      </c>
      <c r="I59" s="30">
        <v>12.312</v>
      </c>
      <c r="J59" s="52"/>
    </row>
  </sheetData>
  <sheetProtection/>
  <mergeCells count="142">
    <mergeCell ref="J58:J59"/>
    <mergeCell ref="A58:A59"/>
    <mergeCell ref="C58:C59"/>
    <mergeCell ref="D58:D59"/>
    <mergeCell ref="E58:E59"/>
    <mergeCell ref="J54:J55"/>
    <mergeCell ref="A54:A55"/>
    <mergeCell ref="C54:C55"/>
    <mergeCell ref="D54:D55"/>
    <mergeCell ref="E54:E55"/>
    <mergeCell ref="J56:J57"/>
    <mergeCell ref="A46:A47"/>
    <mergeCell ref="C46:C47"/>
    <mergeCell ref="D46:D47"/>
    <mergeCell ref="E46:E47"/>
    <mergeCell ref="J50:J51"/>
    <mergeCell ref="D56:D57"/>
    <mergeCell ref="E56:E57"/>
    <mergeCell ref="D52:D53"/>
    <mergeCell ref="E52:E53"/>
    <mergeCell ref="E44:E45"/>
    <mergeCell ref="A56:A57"/>
    <mergeCell ref="C56:C57"/>
    <mergeCell ref="D48:D49"/>
    <mergeCell ref="E48:E49"/>
    <mergeCell ref="A50:A51"/>
    <mergeCell ref="C50:C51"/>
    <mergeCell ref="D50:D51"/>
    <mergeCell ref="E50:E51"/>
    <mergeCell ref="E40:E41"/>
    <mergeCell ref="J52:J53"/>
    <mergeCell ref="A42:A43"/>
    <mergeCell ref="C42:C43"/>
    <mergeCell ref="D42:D43"/>
    <mergeCell ref="E42:E43"/>
    <mergeCell ref="J46:J47"/>
    <mergeCell ref="A52:A53"/>
    <mergeCell ref="C52:C53"/>
    <mergeCell ref="D44:D45"/>
    <mergeCell ref="E36:E37"/>
    <mergeCell ref="J48:J49"/>
    <mergeCell ref="A38:A39"/>
    <mergeCell ref="C38:C39"/>
    <mergeCell ref="D38:D39"/>
    <mergeCell ref="E38:E39"/>
    <mergeCell ref="J42:J43"/>
    <mergeCell ref="A48:A49"/>
    <mergeCell ref="C48:C49"/>
    <mergeCell ref="D40:D41"/>
    <mergeCell ref="E32:E33"/>
    <mergeCell ref="J44:J45"/>
    <mergeCell ref="A34:A35"/>
    <mergeCell ref="C34:C35"/>
    <mergeCell ref="D34:D35"/>
    <mergeCell ref="E34:E35"/>
    <mergeCell ref="J38:J39"/>
    <mergeCell ref="A44:A45"/>
    <mergeCell ref="C44:C45"/>
    <mergeCell ref="D36:D37"/>
    <mergeCell ref="E28:E29"/>
    <mergeCell ref="J40:J41"/>
    <mergeCell ref="A30:A31"/>
    <mergeCell ref="C30:C31"/>
    <mergeCell ref="D30:D31"/>
    <mergeCell ref="E30:E31"/>
    <mergeCell ref="J34:J35"/>
    <mergeCell ref="A40:A41"/>
    <mergeCell ref="C40:C41"/>
    <mergeCell ref="D32:D33"/>
    <mergeCell ref="E24:E25"/>
    <mergeCell ref="J36:J37"/>
    <mergeCell ref="A26:A27"/>
    <mergeCell ref="C26:C27"/>
    <mergeCell ref="D26:D27"/>
    <mergeCell ref="E26:E27"/>
    <mergeCell ref="J30:J31"/>
    <mergeCell ref="A36:A37"/>
    <mergeCell ref="C36:C37"/>
    <mergeCell ref="D28:D29"/>
    <mergeCell ref="E20:E21"/>
    <mergeCell ref="J32:J33"/>
    <mergeCell ref="A22:A23"/>
    <mergeCell ref="C22:C23"/>
    <mergeCell ref="D22:D23"/>
    <mergeCell ref="E22:E23"/>
    <mergeCell ref="J26:J27"/>
    <mergeCell ref="A32:A33"/>
    <mergeCell ref="C32:C33"/>
    <mergeCell ref="D24:D25"/>
    <mergeCell ref="C20:C21"/>
    <mergeCell ref="J28:J29"/>
    <mergeCell ref="A18:A19"/>
    <mergeCell ref="C18:C19"/>
    <mergeCell ref="D18:D19"/>
    <mergeCell ref="E18:E19"/>
    <mergeCell ref="J22:J23"/>
    <mergeCell ref="A28:A29"/>
    <mergeCell ref="C28:C29"/>
    <mergeCell ref="D20:D21"/>
    <mergeCell ref="J12:J13"/>
    <mergeCell ref="J20:J21"/>
    <mergeCell ref="J14:J15"/>
    <mergeCell ref="A24:A25"/>
    <mergeCell ref="C24:C25"/>
    <mergeCell ref="D16:D17"/>
    <mergeCell ref="E16:E17"/>
    <mergeCell ref="J24:J25"/>
    <mergeCell ref="J18:J19"/>
    <mergeCell ref="A20:A21"/>
    <mergeCell ref="J16:J17"/>
    <mergeCell ref="A14:A15"/>
    <mergeCell ref="C14:C15"/>
    <mergeCell ref="D14:D15"/>
    <mergeCell ref="E14:E15"/>
    <mergeCell ref="A16:A17"/>
    <mergeCell ref="C16:C17"/>
    <mergeCell ref="D10:D11"/>
    <mergeCell ref="E10:E11"/>
    <mergeCell ref="A12:A13"/>
    <mergeCell ref="C12:C13"/>
    <mergeCell ref="D12:D13"/>
    <mergeCell ref="E12:E13"/>
    <mergeCell ref="J10:J11"/>
    <mergeCell ref="A10:A11"/>
    <mergeCell ref="C10:C11"/>
    <mergeCell ref="A1:D1"/>
    <mergeCell ref="A2:J2"/>
    <mergeCell ref="A4:A5"/>
    <mergeCell ref="C4:C5"/>
    <mergeCell ref="D4:D5"/>
    <mergeCell ref="E4:E5"/>
    <mergeCell ref="J4:J5"/>
    <mergeCell ref="J8:J9"/>
    <mergeCell ref="A6:A7"/>
    <mergeCell ref="C6:C7"/>
    <mergeCell ref="D6:D7"/>
    <mergeCell ref="D8:D9"/>
    <mergeCell ref="E8:E9"/>
    <mergeCell ref="E6:E7"/>
    <mergeCell ref="J6:J7"/>
    <mergeCell ref="A8:A9"/>
    <mergeCell ref="C8:C9"/>
  </mergeCells>
  <printOptions/>
  <pageMargins left="0.7874015748031497" right="0.11811023622047245" top="0.3937007874015748" bottom="0" header="0.31496062992125984" footer="0.31496062992125984"/>
  <pageSetup horizontalDpi="300" verticalDpi="300" orientation="portrait" paperSize="9" scale="87" r:id="rId2"/>
  <ignoredErrors>
    <ignoredError sqref="D4:D5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7" width="7.57421875" style="17" bestFit="1" customWidth="1"/>
    <col min="8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214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31" t="s">
        <v>28</v>
      </c>
      <c r="C4" s="61" t="s">
        <v>186</v>
      </c>
      <c r="D4" s="57">
        <f>SUM(F4:K4)-L4</f>
        <v>751</v>
      </c>
      <c r="E4" s="66">
        <v>40</v>
      </c>
      <c r="F4" s="32">
        <v>127</v>
      </c>
      <c r="G4" s="32">
        <v>125</v>
      </c>
      <c r="H4" s="32">
        <v>125</v>
      </c>
      <c r="I4" s="32">
        <v>123</v>
      </c>
      <c r="J4" s="32">
        <v>127</v>
      </c>
      <c r="K4" s="32">
        <v>126</v>
      </c>
      <c r="L4" s="51">
        <v>2</v>
      </c>
    </row>
    <row r="5" spans="1:12" ht="12.75" customHeight="1">
      <c r="A5" s="54"/>
      <c r="B5" s="33" t="s">
        <v>128</v>
      </c>
      <c r="C5" s="68"/>
      <c r="D5" s="58"/>
      <c r="E5" s="67"/>
      <c r="F5" s="30">
        <v>11.602</v>
      </c>
      <c r="G5" s="30">
        <v>11.639</v>
      </c>
      <c r="H5" s="30">
        <v>11.749</v>
      </c>
      <c r="I5" s="30">
        <v>11.912</v>
      </c>
      <c r="J5" s="30">
        <v>11.638</v>
      </c>
      <c r="K5" s="30">
        <v>11.462</v>
      </c>
      <c r="L5" s="52"/>
    </row>
    <row r="6" spans="1:12" ht="15.75" customHeight="1">
      <c r="A6" s="62">
        <v>2</v>
      </c>
      <c r="B6" s="31" t="s">
        <v>35</v>
      </c>
      <c r="C6" s="61" t="s">
        <v>191</v>
      </c>
      <c r="D6" s="57">
        <f>SUM(F6:K6)-L6</f>
        <v>751</v>
      </c>
      <c r="E6" s="59">
        <v>37</v>
      </c>
      <c r="F6" s="32">
        <v>126</v>
      </c>
      <c r="G6" s="32">
        <v>127</v>
      </c>
      <c r="H6" s="32">
        <v>128</v>
      </c>
      <c r="I6" s="32">
        <v>126</v>
      </c>
      <c r="J6" s="32">
        <v>126</v>
      </c>
      <c r="K6" s="32">
        <v>126</v>
      </c>
      <c r="L6" s="51">
        <v>8</v>
      </c>
    </row>
    <row r="7" spans="1:12" ht="12.75" customHeight="1">
      <c r="A7" s="63"/>
      <c r="B7" s="33" t="s">
        <v>133</v>
      </c>
      <c r="C7" s="68"/>
      <c r="D7" s="58"/>
      <c r="E7" s="60"/>
      <c r="F7" s="30">
        <v>11.548</v>
      </c>
      <c r="G7" s="30">
        <v>11.665</v>
      </c>
      <c r="H7" s="30">
        <v>11.513</v>
      </c>
      <c r="I7" s="30">
        <v>11.689</v>
      </c>
      <c r="J7" s="30">
        <v>11.544</v>
      </c>
      <c r="K7" s="30">
        <v>11.547</v>
      </c>
      <c r="L7" s="52"/>
    </row>
    <row r="8" spans="1:12" ht="15.75" customHeight="1">
      <c r="A8" s="53">
        <v>3</v>
      </c>
      <c r="B8" s="28" t="s">
        <v>62</v>
      </c>
      <c r="C8" s="61" t="s">
        <v>124</v>
      </c>
      <c r="D8" s="57">
        <f>SUM(F8:K8)-L8</f>
        <v>744</v>
      </c>
      <c r="E8" s="59">
        <v>28</v>
      </c>
      <c r="F8" s="32">
        <v>123</v>
      </c>
      <c r="G8" s="32">
        <v>124</v>
      </c>
      <c r="H8" s="32">
        <v>126</v>
      </c>
      <c r="I8" s="32">
        <v>121</v>
      </c>
      <c r="J8" s="32">
        <v>126</v>
      </c>
      <c r="K8" s="32">
        <v>124</v>
      </c>
      <c r="L8" s="51"/>
    </row>
    <row r="9" spans="1:12" ht="12.75" customHeight="1">
      <c r="A9" s="54"/>
      <c r="B9" s="33" t="s">
        <v>145</v>
      </c>
      <c r="C9" s="68"/>
      <c r="D9" s="58"/>
      <c r="E9" s="60"/>
      <c r="F9" s="30">
        <v>11.819</v>
      </c>
      <c r="G9" s="30">
        <v>11.885</v>
      </c>
      <c r="H9" s="30">
        <v>11.703</v>
      </c>
      <c r="I9" s="30">
        <v>12.073</v>
      </c>
      <c r="J9" s="30">
        <v>11.684</v>
      </c>
      <c r="K9" s="30">
        <v>11.821</v>
      </c>
      <c r="L9" s="52"/>
    </row>
    <row r="10" spans="1:12" ht="15.75" customHeight="1">
      <c r="A10" s="62">
        <v>4</v>
      </c>
      <c r="B10" s="31" t="s">
        <v>25</v>
      </c>
      <c r="C10" s="61" t="s">
        <v>124</v>
      </c>
      <c r="D10" s="57">
        <f>SUM(F10:K10)-L10</f>
        <v>743</v>
      </c>
      <c r="E10" s="59">
        <v>21</v>
      </c>
      <c r="F10" s="32">
        <v>126</v>
      </c>
      <c r="G10" s="32">
        <v>126</v>
      </c>
      <c r="H10" s="32">
        <v>123</v>
      </c>
      <c r="I10" s="32">
        <v>124</v>
      </c>
      <c r="J10" s="32">
        <v>128</v>
      </c>
      <c r="K10" s="32">
        <v>126</v>
      </c>
      <c r="L10" s="51">
        <v>10</v>
      </c>
    </row>
    <row r="11" spans="1:12" ht="12.75" customHeight="1">
      <c r="A11" s="63"/>
      <c r="B11" s="33" t="s">
        <v>126</v>
      </c>
      <c r="C11" s="68"/>
      <c r="D11" s="58"/>
      <c r="E11" s="60"/>
      <c r="F11" s="30">
        <v>11.437</v>
      </c>
      <c r="G11" s="30">
        <v>11.418</v>
      </c>
      <c r="H11" s="30">
        <v>11.592</v>
      </c>
      <c r="I11" s="30">
        <v>11.758</v>
      </c>
      <c r="J11" s="30">
        <v>11.466</v>
      </c>
      <c r="K11" s="30">
        <v>11.466</v>
      </c>
      <c r="L11" s="52"/>
    </row>
    <row r="12" spans="1:12" ht="15.75" customHeight="1">
      <c r="A12" s="53">
        <v>5</v>
      </c>
      <c r="B12" s="28" t="s">
        <v>12</v>
      </c>
      <c r="C12" s="61" t="s">
        <v>124</v>
      </c>
      <c r="D12" s="57">
        <f>SUM(F12:K12)-L12</f>
        <v>738</v>
      </c>
      <c r="E12" s="59">
        <v>5</v>
      </c>
      <c r="F12" s="32">
        <v>123</v>
      </c>
      <c r="G12" s="32">
        <v>126</v>
      </c>
      <c r="H12" s="32">
        <v>124</v>
      </c>
      <c r="I12" s="32">
        <v>122</v>
      </c>
      <c r="J12" s="32">
        <v>122</v>
      </c>
      <c r="K12" s="32">
        <v>121</v>
      </c>
      <c r="L12" s="51"/>
    </row>
    <row r="13" spans="1:12" ht="12.75" customHeight="1">
      <c r="A13" s="54"/>
      <c r="B13" s="29" t="s">
        <v>189</v>
      </c>
      <c r="C13" s="68"/>
      <c r="D13" s="58"/>
      <c r="E13" s="60"/>
      <c r="F13" s="30">
        <v>11.627</v>
      </c>
      <c r="G13" s="30">
        <v>11.621</v>
      </c>
      <c r="H13" s="30">
        <v>11.627</v>
      </c>
      <c r="I13" s="30">
        <v>11.708</v>
      </c>
      <c r="J13" s="30">
        <v>11.607</v>
      </c>
      <c r="K13" s="30">
        <v>11.702</v>
      </c>
      <c r="L13" s="52"/>
    </row>
    <row r="14" spans="1:12" ht="15.75" customHeight="1">
      <c r="A14" s="62">
        <v>6</v>
      </c>
      <c r="B14" s="28" t="s">
        <v>142</v>
      </c>
      <c r="C14" s="61" t="s">
        <v>191</v>
      </c>
      <c r="D14" s="57">
        <f>SUM(F14:K14)-L14</f>
        <v>728</v>
      </c>
      <c r="E14" s="59">
        <v>37</v>
      </c>
      <c r="F14" s="32">
        <v>119</v>
      </c>
      <c r="G14" s="32">
        <v>118</v>
      </c>
      <c r="H14" s="32">
        <v>124</v>
      </c>
      <c r="I14" s="32">
        <v>123</v>
      </c>
      <c r="J14" s="32">
        <v>124</v>
      </c>
      <c r="K14" s="32">
        <v>120</v>
      </c>
      <c r="L14" s="51"/>
    </row>
    <row r="15" spans="1:12" ht="12.75" customHeight="1">
      <c r="A15" s="63"/>
      <c r="B15" s="29" t="s">
        <v>143</v>
      </c>
      <c r="C15" s="68"/>
      <c r="D15" s="58"/>
      <c r="E15" s="60"/>
      <c r="F15" s="30">
        <v>12.123</v>
      </c>
      <c r="G15" s="30">
        <v>11.977</v>
      </c>
      <c r="H15" s="30">
        <v>11.816</v>
      </c>
      <c r="I15" s="30">
        <v>11.964</v>
      </c>
      <c r="J15" s="30">
        <v>11.841</v>
      </c>
      <c r="K15" s="30">
        <v>11.972</v>
      </c>
      <c r="L15" s="52"/>
    </row>
    <row r="16" spans="1:12" ht="15.75" customHeight="1">
      <c r="A16" s="53">
        <v>7</v>
      </c>
      <c r="B16" s="28" t="s">
        <v>180</v>
      </c>
      <c r="C16" s="61" t="s">
        <v>124</v>
      </c>
      <c r="D16" s="57">
        <f>SUM(F16:K16)-L16</f>
        <v>725</v>
      </c>
      <c r="E16" s="59">
        <v>11</v>
      </c>
      <c r="F16" s="32">
        <v>120</v>
      </c>
      <c r="G16" s="32">
        <v>124</v>
      </c>
      <c r="H16" s="32">
        <v>116</v>
      </c>
      <c r="I16" s="32">
        <v>117</v>
      </c>
      <c r="J16" s="32">
        <v>121</v>
      </c>
      <c r="K16" s="32">
        <v>127</v>
      </c>
      <c r="L16" s="51"/>
    </row>
    <row r="17" spans="1:12" ht="12.75" customHeight="1">
      <c r="A17" s="54"/>
      <c r="B17" s="29" t="s">
        <v>138</v>
      </c>
      <c r="C17" s="68"/>
      <c r="D17" s="58"/>
      <c r="E17" s="60"/>
      <c r="F17" s="30">
        <v>11.722</v>
      </c>
      <c r="G17" s="30">
        <v>11.681</v>
      </c>
      <c r="H17" s="30">
        <v>12.047</v>
      </c>
      <c r="I17" s="30">
        <v>12.143</v>
      </c>
      <c r="J17" s="30">
        <v>11.61</v>
      </c>
      <c r="K17" s="30">
        <v>11.637</v>
      </c>
      <c r="L17" s="52"/>
    </row>
    <row r="18" spans="1:12" ht="15.75" customHeight="1">
      <c r="A18" s="62">
        <v>8</v>
      </c>
      <c r="B18" s="28" t="s">
        <v>187</v>
      </c>
      <c r="C18" s="61" t="s">
        <v>186</v>
      </c>
      <c r="D18" s="57">
        <f>SUM(F18:K18)-L18</f>
        <v>723</v>
      </c>
      <c r="E18" s="59">
        <v>32</v>
      </c>
      <c r="F18" s="32">
        <v>121</v>
      </c>
      <c r="G18" s="32">
        <v>118</v>
      </c>
      <c r="H18" s="32">
        <v>122</v>
      </c>
      <c r="I18" s="32">
        <v>119</v>
      </c>
      <c r="J18" s="32">
        <v>123</v>
      </c>
      <c r="K18" s="32">
        <v>120</v>
      </c>
      <c r="L18" s="51"/>
    </row>
    <row r="19" spans="1:12" ht="12.75" customHeight="1">
      <c r="A19" s="63"/>
      <c r="B19" s="29" t="s">
        <v>135</v>
      </c>
      <c r="C19" s="68"/>
      <c r="D19" s="58"/>
      <c r="E19" s="60"/>
      <c r="F19" s="30">
        <v>12.029</v>
      </c>
      <c r="G19" s="30">
        <v>12.435</v>
      </c>
      <c r="H19" s="30">
        <v>12.102</v>
      </c>
      <c r="I19" s="30">
        <v>12.348</v>
      </c>
      <c r="J19" s="30">
        <v>11.941</v>
      </c>
      <c r="K19" s="30">
        <v>12.162</v>
      </c>
      <c r="L19" s="52"/>
    </row>
    <row r="20" spans="1:12" ht="15.75" customHeight="1">
      <c r="A20" s="53">
        <v>9</v>
      </c>
      <c r="B20" s="28" t="s">
        <v>68</v>
      </c>
      <c r="C20" s="61" t="s">
        <v>124</v>
      </c>
      <c r="D20" s="57">
        <f>SUM(F20:K20)-L20</f>
        <v>723</v>
      </c>
      <c r="E20" s="59">
        <v>10</v>
      </c>
      <c r="F20" s="32">
        <v>118</v>
      </c>
      <c r="G20" s="32">
        <v>122</v>
      </c>
      <c r="H20" s="32">
        <v>120</v>
      </c>
      <c r="I20" s="32">
        <v>118</v>
      </c>
      <c r="J20" s="32">
        <v>123</v>
      </c>
      <c r="K20" s="32">
        <v>122</v>
      </c>
      <c r="L20" s="51"/>
    </row>
    <row r="21" spans="1:12" ht="12.75" customHeight="1">
      <c r="A21" s="54"/>
      <c r="B21" s="29" t="s">
        <v>177</v>
      </c>
      <c r="C21" s="68"/>
      <c r="D21" s="58"/>
      <c r="E21" s="60"/>
      <c r="F21" s="30">
        <v>12.018</v>
      </c>
      <c r="G21" s="30">
        <v>11.801</v>
      </c>
      <c r="H21" s="30">
        <v>11.834</v>
      </c>
      <c r="I21" s="30">
        <v>12.124</v>
      </c>
      <c r="J21" s="30">
        <v>11.758</v>
      </c>
      <c r="K21" s="30">
        <v>11.97</v>
      </c>
      <c r="L21" s="52"/>
    </row>
    <row r="22" spans="1:12" ht="15.75" customHeight="1">
      <c r="A22" s="53">
        <v>10</v>
      </c>
      <c r="B22" s="28" t="s">
        <v>31</v>
      </c>
      <c r="C22" s="61" t="s">
        <v>124</v>
      </c>
      <c r="D22" s="57">
        <f>SUM(F22:K22)-L22</f>
        <v>723</v>
      </c>
      <c r="E22" s="59">
        <v>10</v>
      </c>
      <c r="F22" s="32">
        <v>123</v>
      </c>
      <c r="G22" s="32">
        <v>120</v>
      </c>
      <c r="H22" s="32">
        <v>119</v>
      </c>
      <c r="I22" s="32">
        <v>119</v>
      </c>
      <c r="J22" s="32">
        <v>122</v>
      </c>
      <c r="K22" s="32">
        <v>120</v>
      </c>
      <c r="L22" s="51"/>
    </row>
    <row r="23" spans="1:12" ht="12.75" customHeight="1">
      <c r="A23" s="54"/>
      <c r="B23" s="29" t="s">
        <v>130</v>
      </c>
      <c r="C23" s="68"/>
      <c r="D23" s="58"/>
      <c r="E23" s="60"/>
      <c r="F23" s="30">
        <v>11.76</v>
      </c>
      <c r="G23" s="30">
        <v>11.993</v>
      </c>
      <c r="H23" s="30">
        <v>11.988</v>
      </c>
      <c r="I23" s="30">
        <v>12.123</v>
      </c>
      <c r="J23" s="30">
        <v>11.829</v>
      </c>
      <c r="K23" s="30">
        <v>11.828</v>
      </c>
      <c r="L23" s="52"/>
    </row>
    <row r="24" spans="1:12" ht="15.75" customHeight="1">
      <c r="A24" s="53">
        <v>11</v>
      </c>
      <c r="B24" s="28" t="s">
        <v>181</v>
      </c>
      <c r="C24" s="61" t="s">
        <v>124</v>
      </c>
      <c r="D24" s="57">
        <f>SUM(F24:K24)-L24</f>
        <v>720</v>
      </c>
      <c r="E24" s="59">
        <v>17</v>
      </c>
      <c r="F24" s="32">
        <v>121</v>
      </c>
      <c r="G24" s="32">
        <v>121</v>
      </c>
      <c r="H24" s="32">
        <v>120</v>
      </c>
      <c r="I24" s="32">
        <v>115</v>
      </c>
      <c r="J24" s="32">
        <v>120</v>
      </c>
      <c r="K24" s="32">
        <v>123</v>
      </c>
      <c r="L24" s="51"/>
    </row>
    <row r="25" spans="1:12" ht="12.75" customHeight="1">
      <c r="A25" s="54"/>
      <c r="B25" s="29" t="s">
        <v>151</v>
      </c>
      <c r="C25" s="68"/>
      <c r="D25" s="58"/>
      <c r="E25" s="60"/>
      <c r="F25" s="30">
        <v>11.85</v>
      </c>
      <c r="G25" s="30">
        <v>11.864</v>
      </c>
      <c r="H25" s="30">
        <v>12.122</v>
      </c>
      <c r="I25" s="30">
        <v>12.334</v>
      </c>
      <c r="J25" s="30">
        <v>11.926</v>
      </c>
      <c r="K25" s="30">
        <v>11.795</v>
      </c>
      <c r="L25" s="52"/>
    </row>
    <row r="26" spans="1:12" ht="15.75" customHeight="1">
      <c r="A26" s="53">
        <v>12</v>
      </c>
      <c r="B26" s="28" t="s">
        <v>55</v>
      </c>
      <c r="C26" s="61" t="s">
        <v>186</v>
      </c>
      <c r="D26" s="57">
        <f>SUM(F26:K26)-L26</f>
        <v>711</v>
      </c>
      <c r="E26" s="59">
        <v>2</v>
      </c>
      <c r="F26" s="32">
        <v>119</v>
      </c>
      <c r="G26" s="32">
        <v>116</v>
      </c>
      <c r="H26" s="32">
        <v>118</v>
      </c>
      <c r="I26" s="32">
        <v>120</v>
      </c>
      <c r="J26" s="32">
        <v>118</v>
      </c>
      <c r="K26" s="32">
        <v>120</v>
      </c>
      <c r="L26" s="51"/>
    </row>
    <row r="27" spans="1:12" ht="12.75" customHeight="1">
      <c r="A27" s="54"/>
      <c r="B27" s="29" t="s">
        <v>176</v>
      </c>
      <c r="C27" s="68"/>
      <c r="D27" s="58"/>
      <c r="E27" s="60"/>
      <c r="F27" s="30">
        <v>11.959</v>
      </c>
      <c r="G27" s="30">
        <v>12.146</v>
      </c>
      <c r="H27" s="30">
        <v>12.205</v>
      </c>
      <c r="I27" s="30">
        <v>11.993</v>
      </c>
      <c r="J27" s="30">
        <v>11.876</v>
      </c>
      <c r="K27" s="30">
        <v>11.871</v>
      </c>
      <c r="L27" s="52"/>
    </row>
    <row r="28" spans="1:12" ht="15.75" customHeight="1">
      <c r="A28" s="53">
        <v>13</v>
      </c>
      <c r="B28" s="28" t="s">
        <v>215</v>
      </c>
      <c r="C28" s="61" t="s">
        <v>124</v>
      </c>
      <c r="D28" s="57">
        <f>SUM(F28:K28)-L28</f>
        <v>685</v>
      </c>
      <c r="E28" s="59">
        <v>10</v>
      </c>
      <c r="F28" s="32">
        <v>115</v>
      </c>
      <c r="G28" s="32">
        <v>115</v>
      </c>
      <c r="H28" s="32">
        <v>115</v>
      </c>
      <c r="I28" s="32">
        <v>111</v>
      </c>
      <c r="J28" s="32">
        <v>115</v>
      </c>
      <c r="K28" s="32">
        <v>114</v>
      </c>
      <c r="L28" s="51"/>
    </row>
    <row r="29" spans="1:12" ht="12.75" customHeight="1">
      <c r="A29" s="54"/>
      <c r="B29" s="29" t="s">
        <v>216</v>
      </c>
      <c r="C29" s="68"/>
      <c r="D29" s="58"/>
      <c r="E29" s="60"/>
      <c r="F29" s="30">
        <v>11.916</v>
      </c>
      <c r="G29" s="30">
        <v>12.204</v>
      </c>
      <c r="H29" s="30">
        <v>12.187</v>
      </c>
      <c r="I29" s="30">
        <v>12.713</v>
      </c>
      <c r="J29" s="30">
        <v>11.988</v>
      </c>
      <c r="K29" s="30">
        <v>12.436</v>
      </c>
      <c r="L29" s="52"/>
    </row>
    <row r="30" spans="1:12" ht="15.75" customHeight="1">
      <c r="A30" s="53">
        <v>14</v>
      </c>
      <c r="B30" s="28" t="s">
        <v>86</v>
      </c>
      <c r="C30" s="61" t="s">
        <v>124</v>
      </c>
      <c r="D30" s="57">
        <f>SUM(F30:K30)-L30</f>
        <v>681</v>
      </c>
      <c r="E30" s="59">
        <v>33</v>
      </c>
      <c r="F30" s="32">
        <v>117</v>
      </c>
      <c r="G30" s="32">
        <v>116</v>
      </c>
      <c r="H30" s="32">
        <v>115</v>
      </c>
      <c r="I30" s="32">
        <v>106</v>
      </c>
      <c r="J30" s="32">
        <v>118</v>
      </c>
      <c r="K30" s="32">
        <v>109</v>
      </c>
      <c r="L30" s="51"/>
    </row>
    <row r="31" spans="1:12" ht="12.75" customHeight="1">
      <c r="A31" s="54"/>
      <c r="B31" s="29" t="s">
        <v>155</v>
      </c>
      <c r="C31" s="68"/>
      <c r="D31" s="58"/>
      <c r="E31" s="60"/>
      <c r="F31" s="30">
        <v>12.246</v>
      </c>
      <c r="G31" s="30">
        <v>12.534</v>
      </c>
      <c r="H31" s="30">
        <v>12.237</v>
      </c>
      <c r="I31" s="30">
        <v>13.263</v>
      </c>
      <c r="J31" s="30">
        <v>12.241</v>
      </c>
      <c r="K31" s="30">
        <v>12.847</v>
      </c>
      <c r="L31" s="52"/>
    </row>
    <row r="32" spans="1:12" ht="15.75" customHeight="1">
      <c r="A32" s="53">
        <v>15</v>
      </c>
      <c r="B32" s="28" t="s">
        <v>106</v>
      </c>
      <c r="C32" s="61" t="s">
        <v>124</v>
      </c>
      <c r="D32" s="57">
        <f>SUM(F32:K32)-L32</f>
        <v>673</v>
      </c>
      <c r="E32" s="59">
        <v>5</v>
      </c>
      <c r="F32" s="32">
        <v>114</v>
      </c>
      <c r="G32" s="32">
        <v>110</v>
      </c>
      <c r="H32" s="32">
        <v>115</v>
      </c>
      <c r="I32" s="32">
        <v>114</v>
      </c>
      <c r="J32" s="32">
        <v>112</v>
      </c>
      <c r="K32" s="32">
        <v>108</v>
      </c>
      <c r="L32" s="51"/>
    </row>
    <row r="33" spans="1:12" ht="12.75" customHeight="1">
      <c r="A33" s="54"/>
      <c r="B33" s="29" t="s">
        <v>166</v>
      </c>
      <c r="C33" s="68"/>
      <c r="D33" s="58"/>
      <c r="E33" s="60"/>
      <c r="F33" s="30">
        <v>12.453</v>
      </c>
      <c r="G33" s="30">
        <v>12.9</v>
      </c>
      <c r="H33" s="30">
        <v>12.342</v>
      </c>
      <c r="I33" s="30">
        <v>12.58</v>
      </c>
      <c r="J33" s="30">
        <v>12.866</v>
      </c>
      <c r="K33" s="30">
        <v>13.019</v>
      </c>
      <c r="L33" s="52"/>
    </row>
    <row r="34" spans="1:12" ht="15.75" customHeight="1">
      <c r="A34" s="53">
        <v>16</v>
      </c>
      <c r="B34" s="28" t="s">
        <v>103</v>
      </c>
      <c r="C34" s="61" t="s">
        <v>124</v>
      </c>
      <c r="D34" s="57">
        <f>SUM(F34:K34)-L34</f>
        <v>672</v>
      </c>
      <c r="E34" s="59">
        <v>27</v>
      </c>
      <c r="F34" s="32">
        <v>110</v>
      </c>
      <c r="G34" s="32">
        <v>115</v>
      </c>
      <c r="H34" s="32">
        <v>107</v>
      </c>
      <c r="I34" s="32">
        <v>109</v>
      </c>
      <c r="J34" s="32">
        <v>117</v>
      </c>
      <c r="K34" s="32">
        <v>114</v>
      </c>
      <c r="L34" s="51"/>
    </row>
    <row r="35" spans="1:12" ht="12.75" customHeight="1">
      <c r="A35" s="54"/>
      <c r="B35" s="29" t="s">
        <v>173</v>
      </c>
      <c r="C35" s="68"/>
      <c r="D35" s="58"/>
      <c r="E35" s="60"/>
      <c r="F35" s="30">
        <v>12.789</v>
      </c>
      <c r="G35" s="30">
        <v>12.689</v>
      </c>
      <c r="H35" s="30">
        <v>12.879</v>
      </c>
      <c r="I35" s="30">
        <v>13.016</v>
      </c>
      <c r="J35" s="30">
        <v>12.485</v>
      </c>
      <c r="K35" s="30">
        <v>12.631</v>
      </c>
      <c r="L35" s="52"/>
    </row>
    <row r="36" spans="1:12" ht="15.75" customHeight="1">
      <c r="A36" s="53">
        <v>17</v>
      </c>
      <c r="B36" s="28" t="s">
        <v>34</v>
      </c>
      <c r="C36" s="61" t="s">
        <v>124</v>
      </c>
      <c r="D36" s="57">
        <f>SUM(F36:K36)-L36</f>
        <v>670</v>
      </c>
      <c r="E36" s="59">
        <v>11</v>
      </c>
      <c r="F36" s="32">
        <v>115</v>
      </c>
      <c r="G36" s="32">
        <v>109</v>
      </c>
      <c r="H36" s="32">
        <v>117</v>
      </c>
      <c r="I36" s="32">
        <v>121</v>
      </c>
      <c r="J36" s="32">
        <v>106</v>
      </c>
      <c r="K36" s="32">
        <v>102</v>
      </c>
      <c r="L36" s="51"/>
    </row>
    <row r="37" spans="1:12" ht="12.75" customHeight="1">
      <c r="A37" s="54"/>
      <c r="B37" s="29" t="s">
        <v>162</v>
      </c>
      <c r="C37" s="68"/>
      <c r="D37" s="58"/>
      <c r="E37" s="60"/>
      <c r="F37" s="30">
        <v>12.355</v>
      </c>
      <c r="G37" s="30">
        <v>12.626</v>
      </c>
      <c r="H37" s="30">
        <v>11.882</v>
      </c>
      <c r="I37" s="30">
        <v>12.006</v>
      </c>
      <c r="J37" s="30">
        <v>13.027</v>
      </c>
      <c r="K37" s="30">
        <v>13.017</v>
      </c>
      <c r="L37" s="52"/>
    </row>
    <row r="38" spans="1:12" ht="15.75" customHeight="1">
      <c r="A38" s="53">
        <v>18</v>
      </c>
      <c r="B38" s="28" t="s">
        <v>152</v>
      </c>
      <c r="C38" s="61" t="s">
        <v>124</v>
      </c>
      <c r="D38" s="57">
        <f>SUM(F38:K38)-L38</f>
        <v>667</v>
      </c>
      <c r="E38" s="59">
        <v>22</v>
      </c>
      <c r="F38" s="32">
        <v>107</v>
      </c>
      <c r="G38" s="32">
        <v>112</v>
      </c>
      <c r="H38" s="32">
        <v>113</v>
      </c>
      <c r="I38" s="32">
        <v>111</v>
      </c>
      <c r="J38" s="32">
        <v>112</v>
      </c>
      <c r="K38" s="32">
        <v>112</v>
      </c>
      <c r="L38" s="51"/>
    </row>
    <row r="39" spans="1:12" ht="12.75" customHeight="1">
      <c r="A39" s="54"/>
      <c r="B39" s="29" t="s">
        <v>153</v>
      </c>
      <c r="C39" s="68"/>
      <c r="D39" s="58"/>
      <c r="E39" s="60"/>
      <c r="F39" s="30">
        <v>12.579</v>
      </c>
      <c r="G39" s="30">
        <v>12.023</v>
      </c>
      <c r="H39" s="30">
        <v>12.284</v>
      </c>
      <c r="I39" s="30">
        <v>12.383</v>
      </c>
      <c r="J39" s="30">
        <v>12.296</v>
      </c>
      <c r="K39" s="30">
        <v>12.215</v>
      </c>
      <c r="L39" s="52"/>
    </row>
    <row r="40" spans="1:12" ht="15.75" customHeight="1">
      <c r="A40" s="53">
        <v>19</v>
      </c>
      <c r="B40" s="28" t="s">
        <v>116</v>
      </c>
      <c r="C40" s="61" t="s">
        <v>124</v>
      </c>
      <c r="D40" s="57">
        <f>SUM(F40:K40)-L40</f>
        <v>650</v>
      </c>
      <c r="E40" s="59">
        <v>0</v>
      </c>
      <c r="F40" s="32">
        <v>107</v>
      </c>
      <c r="G40" s="32">
        <v>111</v>
      </c>
      <c r="H40" s="32">
        <v>109</v>
      </c>
      <c r="I40" s="32">
        <v>105</v>
      </c>
      <c r="J40" s="32">
        <v>109</v>
      </c>
      <c r="K40" s="32">
        <v>109</v>
      </c>
      <c r="L40" s="51"/>
    </row>
    <row r="41" spans="1:12" ht="12.75" customHeight="1">
      <c r="A41" s="54"/>
      <c r="B41" s="29" t="s">
        <v>169</v>
      </c>
      <c r="C41" s="68"/>
      <c r="D41" s="58"/>
      <c r="E41" s="60"/>
      <c r="F41" s="30">
        <v>12.492</v>
      </c>
      <c r="G41" s="30">
        <v>12.27</v>
      </c>
      <c r="H41" s="30">
        <v>12.576</v>
      </c>
      <c r="I41" s="30">
        <v>13.254</v>
      </c>
      <c r="J41" s="30">
        <v>12.542</v>
      </c>
      <c r="K41" s="30">
        <v>12.558</v>
      </c>
      <c r="L41" s="52"/>
    </row>
    <row r="42" spans="1:12" ht="15.75" customHeight="1">
      <c r="A42" s="53">
        <v>20</v>
      </c>
      <c r="B42" s="28" t="s">
        <v>206</v>
      </c>
      <c r="C42" s="61" t="s">
        <v>186</v>
      </c>
      <c r="D42" s="57">
        <f>SUM(F42:K42)-L42</f>
        <v>637</v>
      </c>
      <c r="E42" s="59">
        <v>19</v>
      </c>
      <c r="F42" s="32">
        <v>107</v>
      </c>
      <c r="G42" s="32">
        <v>106</v>
      </c>
      <c r="H42" s="32">
        <v>107</v>
      </c>
      <c r="I42" s="32">
        <v>102</v>
      </c>
      <c r="J42" s="32">
        <v>111</v>
      </c>
      <c r="K42" s="32">
        <v>104</v>
      </c>
      <c r="L42" s="51"/>
    </row>
    <row r="43" spans="1:12" ht="12.75" customHeight="1">
      <c r="A43" s="54"/>
      <c r="B43" s="29" t="s">
        <v>209</v>
      </c>
      <c r="C43" s="68"/>
      <c r="D43" s="58"/>
      <c r="E43" s="60"/>
      <c r="F43" s="30">
        <v>13.01</v>
      </c>
      <c r="G43" s="30">
        <v>13.129</v>
      </c>
      <c r="H43" s="30">
        <v>12.947</v>
      </c>
      <c r="I43" s="30">
        <v>13.751</v>
      </c>
      <c r="J43" s="30">
        <v>12.544</v>
      </c>
      <c r="K43" s="30">
        <v>13.107</v>
      </c>
      <c r="L43" s="52"/>
    </row>
    <row r="44" spans="1:12" ht="15.75">
      <c r="A44" s="53">
        <v>21</v>
      </c>
      <c r="B44" s="28" t="s">
        <v>192</v>
      </c>
      <c r="C44" s="61" t="s">
        <v>124</v>
      </c>
      <c r="D44" s="57">
        <f>SUM(F44:K44)-L44</f>
        <v>382</v>
      </c>
      <c r="E44" s="59">
        <v>0</v>
      </c>
      <c r="F44" s="32">
        <v>0</v>
      </c>
      <c r="G44" s="32">
        <v>0</v>
      </c>
      <c r="H44" s="32">
        <v>127</v>
      </c>
      <c r="I44" s="32">
        <v>122</v>
      </c>
      <c r="J44" s="32">
        <v>125</v>
      </c>
      <c r="K44" s="32">
        <v>16</v>
      </c>
      <c r="L44" s="51">
        <v>8</v>
      </c>
    </row>
    <row r="45" spans="1:12" ht="12.75">
      <c r="A45" s="54"/>
      <c r="B45" s="33" t="s">
        <v>134</v>
      </c>
      <c r="C45" s="68"/>
      <c r="D45" s="58"/>
      <c r="E45" s="60"/>
      <c r="F45" s="30">
        <v>999</v>
      </c>
      <c r="G45" s="30">
        <v>999</v>
      </c>
      <c r="H45" s="30">
        <v>11.639</v>
      </c>
      <c r="I45" s="30">
        <v>11.855</v>
      </c>
      <c r="J45" s="30">
        <v>11.64</v>
      </c>
      <c r="K45" s="30">
        <v>11.884</v>
      </c>
      <c r="L45" s="52"/>
    </row>
  </sheetData>
  <sheetProtection/>
  <mergeCells count="107">
    <mergeCell ref="L44:L45"/>
    <mergeCell ref="A42:A43"/>
    <mergeCell ref="C42:C43"/>
    <mergeCell ref="D42:D43"/>
    <mergeCell ref="C38:C39"/>
    <mergeCell ref="D38:D39"/>
    <mergeCell ref="E38:E39"/>
    <mergeCell ref="A38:A39"/>
    <mergeCell ref="A40:A41"/>
    <mergeCell ref="E42:E43"/>
    <mergeCell ref="C40:C41"/>
    <mergeCell ref="D36:D37"/>
    <mergeCell ref="L38:L39"/>
    <mergeCell ref="L36:L37"/>
    <mergeCell ref="A44:A45"/>
    <mergeCell ref="C44:C45"/>
    <mergeCell ref="D44:D45"/>
    <mergeCell ref="E44:E45"/>
    <mergeCell ref="L40:L41"/>
    <mergeCell ref="D40:D41"/>
    <mergeCell ref="L42:L43"/>
    <mergeCell ref="D32:D33"/>
    <mergeCell ref="E40:E41"/>
    <mergeCell ref="L32:L33"/>
    <mergeCell ref="A34:A35"/>
    <mergeCell ref="C34:C35"/>
    <mergeCell ref="D34:D35"/>
    <mergeCell ref="E34:E35"/>
    <mergeCell ref="L34:L35"/>
    <mergeCell ref="A36:A37"/>
    <mergeCell ref="C36:C37"/>
    <mergeCell ref="D22:D23"/>
    <mergeCell ref="E36:E37"/>
    <mergeCell ref="L28:L29"/>
    <mergeCell ref="A30:A31"/>
    <mergeCell ref="C30:C31"/>
    <mergeCell ref="D30:D31"/>
    <mergeCell ref="E30:E31"/>
    <mergeCell ref="L30:L31"/>
    <mergeCell ref="A32:A33"/>
    <mergeCell ref="C32:C33"/>
    <mergeCell ref="L20:L21"/>
    <mergeCell ref="E32:E33"/>
    <mergeCell ref="L22:L23"/>
    <mergeCell ref="A26:A27"/>
    <mergeCell ref="C26:C27"/>
    <mergeCell ref="D26:D27"/>
    <mergeCell ref="E26:E27"/>
    <mergeCell ref="L26:L27"/>
    <mergeCell ref="A22:A23"/>
    <mergeCell ref="A28:A29"/>
    <mergeCell ref="C28:C29"/>
    <mergeCell ref="D28:D29"/>
    <mergeCell ref="E28:E29"/>
    <mergeCell ref="L16:L17"/>
    <mergeCell ref="C22:C23"/>
    <mergeCell ref="A18:A19"/>
    <mergeCell ref="C18:C19"/>
    <mergeCell ref="D18:D19"/>
    <mergeCell ref="E18:E19"/>
    <mergeCell ref="E24:E25"/>
    <mergeCell ref="E20:E21"/>
    <mergeCell ref="A16:A17"/>
    <mergeCell ref="C16:C17"/>
    <mergeCell ref="D16:D17"/>
    <mergeCell ref="E16:E17"/>
    <mergeCell ref="E22:E23"/>
    <mergeCell ref="A20:A21"/>
    <mergeCell ref="C20:C21"/>
    <mergeCell ref="D20:D21"/>
    <mergeCell ref="L18:L19"/>
    <mergeCell ref="L24:L25"/>
    <mergeCell ref="A12:A13"/>
    <mergeCell ref="C12:C13"/>
    <mergeCell ref="D12:D13"/>
    <mergeCell ref="E12:E13"/>
    <mergeCell ref="L12:L13"/>
    <mergeCell ref="A24:A25"/>
    <mergeCell ref="C24:C25"/>
    <mergeCell ref="D24:D25"/>
    <mergeCell ref="E8:E9"/>
    <mergeCell ref="L14:L15"/>
    <mergeCell ref="A10:A11"/>
    <mergeCell ref="C10:C11"/>
    <mergeCell ref="D10:D11"/>
    <mergeCell ref="E10:E11"/>
    <mergeCell ref="L8:L9"/>
    <mergeCell ref="C6:C7"/>
    <mergeCell ref="A14:A15"/>
    <mergeCell ref="C14:C15"/>
    <mergeCell ref="D14:D15"/>
    <mergeCell ref="E14:E15"/>
    <mergeCell ref="L10:L11"/>
    <mergeCell ref="D6:D7"/>
    <mergeCell ref="A8:A9"/>
    <mergeCell ref="C8:C9"/>
    <mergeCell ref="D8:D9"/>
    <mergeCell ref="E6:E7"/>
    <mergeCell ref="L6:L7"/>
    <mergeCell ref="A1:D1"/>
    <mergeCell ref="A2:L2"/>
    <mergeCell ref="A4:A5"/>
    <mergeCell ref="C4:C5"/>
    <mergeCell ref="D4:D5"/>
    <mergeCell ref="E4:E5"/>
    <mergeCell ref="L4:L5"/>
    <mergeCell ref="A6:A7"/>
  </mergeCells>
  <printOptions/>
  <pageMargins left="0.15748031496062992" right="0.11811023622047245" top="0.3937007874015748" bottom="0.5511811023622047" header="0.31496062992125984" footer="0.31496062992125984"/>
  <pageSetup horizontalDpi="300" verticalDpi="300" orientation="portrait" paperSize="9" scale="90" r:id="rId2"/>
  <ignoredErrors>
    <ignoredError sqref="D24:D45 D8:D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9" width="7.00390625" style="17" bestFit="1" customWidth="1"/>
    <col min="10" max="10" width="8.8515625" style="17" bestFit="1" customWidth="1"/>
    <col min="11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7" s="15" customFormat="1" ht="15.75">
      <c r="A2" s="65" t="s">
        <v>217</v>
      </c>
      <c r="B2" s="65"/>
      <c r="C2" s="65"/>
      <c r="D2" s="65"/>
      <c r="E2" s="65"/>
      <c r="F2" s="65"/>
      <c r="G2" s="65"/>
      <c r="H2" s="65"/>
      <c r="I2" s="65"/>
      <c r="J2" s="65"/>
      <c r="K2" s="18"/>
      <c r="L2" s="18"/>
      <c r="M2" s="18"/>
      <c r="N2" s="18"/>
      <c r="O2" s="18"/>
      <c r="P2" s="18"/>
      <c r="Q2" s="18"/>
      <c r="R2" s="18"/>
      <c r="S2" s="18"/>
      <c r="T2" s="16"/>
      <c r="U2" s="16"/>
      <c r="V2" s="16"/>
      <c r="W2" s="16"/>
      <c r="X2" s="16"/>
      <c r="Y2" s="16"/>
      <c r="Z2" s="16"/>
      <c r="AA2" s="16"/>
    </row>
    <row r="3" spans="1:10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4</v>
      </c>
      <c r="I3" s="27">
        <v>2</v>
      </c>
      <c r="J3" s="25" t="s">
        <v>17</v>
      </c>
    </row>
    <row r="4" spans="1:10" ht="15.75" customHeight="1">
      <c r="A4" s="53">
        <v>1</v>
      </c>
      <c r="B4" s="28" t="s">
        <v>12</v>
      </c>
      <c r="C4" s="61" t="s">
        <v>124</v>
      </c>
      <c r="D4" s="57">
        <f>SUM(F4:I4)-J4</f>
        <v>581</v>
      </c>
      <c r="E4" s="66">
        <v>10</v>
      </c>
      <c r="F4" s="32">
        <v>147</v>
      </c>
      <c r="G4" s="32">
        <v>144</v>
      </c>
      <c r="H4" s="32">
        <v>146</v>
      </c>
      <c r="I4" s="32">
        <v>144</v>
      </c>
      <c r="J4" s="51"/>
    </row>
    <row r="5" spans="1:10" ht="12.75" customHeight="1">
      <c r="A5" s="54"/>
      <c r="B5" s="29" t="s">
        <v>189</v>
      </c>
      <c r="C5" s="68"/>
      <c r="D5" s="58"/>
      <c r="E5" s="67"/>
      <c r="F5" s="30">
        <v>11.984</v>
      </c>
      <c r="G5" s="30">
        <v>12.112</v>
      </c>
      <c r="H5" s="30">
        <v>12.161</v>
      </c>
      <c r="I5" s="30">
        <v>12.164</v>
      </c>
      <c r="J5" s="52"/>
    </row>
    <row r="6" spans="1:10" ht="15.75" customHeight="1">
      <c r="A6" s="62">
        <v>2</v>
      </c>
      <c r="B6" s="31" t="s">
        <v>25</v>
      </c>
      <c r="C6" s="61" t="s">
        <v>124</v>
      </c>
      <c r="D6" s="57">
        <f>SUM(F6:I6)-J6</f>
        <v>576</v>
      </c>
      <c r="E6" s="69">
        <v>31</v>
      </c>
      <c r="F6" s="32">
        <v>147</v>
      </c>
      <c r="G6" s="32">
        <v>147</v>
      </c>
      <c r="H6" s="32">
        <v>143</v>
      </c>
      <c r="I6" s="32">
        <v>145</v>
      </c>
      <c r="J6" s="51">
        <v>6</v>
      </c>
    </row>
    <row r="7" spans="1:10" ht="12.75" customHeight="1">
      <c r="A7" s="63"/>
      <c r="B7" s="33" t="s">
        <v>126</v>
      </c>
      <c r="C7" s="68"/>
      <c r="D7" s="58"/>
      <c r="E7" s="70"/>
      <c r="F7" s="30">
        <v>12.015</v>
      </c>
      <c r="G7" s="30">
        <v>11.978</v>
      </c>
      <c r="H7" s="30">
        <v>12.128</v>
      </c>
      <c r="I7" s="30">
        <v>12.039</v>
      </c>
      <c r="J7" s="52"/>
    </row>
    <row r="8" spans="1:10" ht="15.75" customHeight="1">
      <c r="A8" s="53">
        <v>3</v>
      </c>
      <c r="B8" s="31" t="s">
        <v>28</v>
      </c>
      <c r="C8" s="61" t="s">
        <v>186</v>
      </c>
      <c r="D8" s="57">
        <f>SUM(F8:I8)-J8</f>
        <v>572</v>
      </c>
      <c r="E8" s="69">
        <v>30</v>
      </c>
      <c r="F8" s="32">
        <v>145</v>
      </c>
      <c r="G8" s="32">
        <v>142</v>
      </c>
      <c r="H8" s="32">
        <v>144</v>
      </c>
      <c r="I8" s="32">
        <v>145</v>
      </c>
      <c r="J8" s="51">
        <v>4</v>
      </c>
    </row>
    <row r="9" spans="1:10" ht="12.75" customHeight="1">
      <c r="A9" s="54"/>
      <c r="B9" s="33" t="s">
        <v>128</v>
      </c>
      <c r="C9" s="68"/>
      <c r="D9" s="58"/>
      <c r="E9" s="70"/>
      <c r="F9" s="30">
        <v>11.923</v>
      </c>
      <c r="G9" s="30">
        <v>12.322</v>
      </c>
      <c r="H9" s="30">
        <v>12.264</v>
      </c>
      <c r="I9" s="30">
        <v>12.034</v>
      </c>
      <c r="J9" s="52"/>
    </row>
    <row r="10" spans="1:10" ht="15.75" customHeight="1">
      <c r="A10" s="62">
        <v>4</v>
      </c>
      <c r="B10" s="28" t="s">
        <v>70</v>
      </c>
      <c r="C10" s="61" t="s">
        <v>124</v>
      </c>
      <c r="D10" s="57">
        <f>SUM(F10:I10)-J10</f>
        <v>557</v>
      </c>
      <c r="E10" s="69">
        <v>18</v>
      </c>
      <c r="F10" s="32">
        <v>143</v>
      </c>
      <c r="G10" s="32">
        <v>137</v>
      </c>
      <c r="H10" s="32">
        <v>140</v>
      </c>
      <c r="I10" s="32">
        <v>137</v>
      </c>
      <c r="J10" s="51"/>
    </row>
    <row r="11" spans="1:10" ht="12.75" customHeight="1">
      <c r="A11" s="63"/>
      <c r="B11" s="33" t="s">
        <v>148</v>
      </c>
      <c r="C11" s="68"/>
      <c r="D11" s="58"/>
      <c r="E11" s="70"/>
      <c r="F11" s="30">
        <v>12.131</v>
      </c>
      <c r="G11" s="30">
        <v>12.611</v>
      </c>
      <c r="H11" s="30">
        <v>12.416</v>
      </c>
      <c r="I11" s="30">
        <v>12.601</v>
      </c>
      <c r="J11" s="52"/>
    </row>
    <row r="12" spans="1:10" ht="15.75" customHeight="1">
      <c r="A12" s="53">
        <v>5</v>
      </c>
      <c r="B12" s="28" t="s">
        <v>21</v>
      </c>
      <c r="C12" s="61" t="s">
        <v>186</v>
      </c>
      <c r="D12" s="57">
        <f>SUM(F12:I12)-J12</f>
        <v>556</v>
      </c>
      <c r="E12" s="69">
        <v>80</v>
      </c>
      <c r="F12" s="32">
        <v>141</v>
      </c>
      <c r="G12" s="32">
        <v>138</v>
      </c>
      <c r="H12" s="32">
        <v>138</v>
      </c>
      <c r="I12" s="32">
        <v>139</v>
      </c>
      <c r="J12" s="51"/>
    </row>
    <row r="13" spans="1:10" ht="12.75" customHeight="1">
      <c r="A13" s="54"/>
      <c r="B13" s="29" t="s">
        <v>125</v>
      </c>
      <c r="C13" s="68"/>
      <c r="D13" s="58"/>
      <c r="E13" s="70"/>
      <c r="F13" s="30">
        <v>12.336</v>
      </c>
      <c r="G13" s="30">
        <v>12.408</v>
      </c>
      <c r="H13" s="30">
        <v>12.578</v>
      </c>
      <c r="I13" s="30">
        <v>12.477</v>
      </c>
      <c r="J13" s="52"/>
    </row>
    <row r="14" spans="1:10" ht="15.75" customHeight="1">
      <c r="A14" s="62">
        <v>6</v>
      </c>
      <c r="B14" s="28" t="s">
        <v>181</v>
      </c>
      <c r="C14" s="61" t="s">
        <v>124</v>
      </c>
      <c r="D14" s="57">
        <f>SUM(F14:I14)-J14</f>
        <v>556</v>
      </c>
      <c r="E14" s="69">
        <v>13</v>
      </c>
      <c r="F14" s="32">
        <v>139</v>
      </c>
      <c r="G14" s="32">
        <v>138</v>
      </c>
      <c r="H14" s="32">
        <v>139</v>
      </c>
      <c r="I14" s="32">
        <v>140</v>
      </c>
      <c r="J14" s="51"/>
    </row>
    <row r="15" spans="1:10" ht="12.75" customHeight="1">
      <c r="A15" s="63"/>
      <c r="B15" s="29" t="s">
        <v>151</v>
      </c>
      <c r="C15" s="68"/>
      <c r="D15" s="58"/>
      <c r="E15" s="70"/>
      <c r="F15" s="30">
        <v>12.565</v>
      </c>
      <c r="G15" s="30">
        <v>12.456</v>
      </c>
      <c r="H15" s="30">
        <v>12.471</v>
      </c>
      <c r="I15" s="30">
        <v>12.356</v>
      </c>
      <c r="J15" s="52"/>
    </row>
    <row r="16" spans="1:10" ht="15.75" customHeight="1">
      <c r="A16" s="53">
        <v>7</v>
      </c>
      <c r="B16" s="28" t="s">
        <v>62</v>
      </c>
      <c r="C16" s="61" t="s">
        <v>124</v>
      </c>
      <c r="D16" s="57">
        <f>SUM(F16:I16)-J16</f>
        <v>554</v>
      </c>
      <c r="E16" s="69">
        <v>54</v>
      </c>
      <c r="F16" s="32">
        <v>141</v>
      </c>
      <c r="G16" s="32">
        <v>138</v>
      </c>
      <c r="H16" s="32">
        <v>139</v>
      </c>
      <c r="I16" s="32">
        <v>137</v>
      </c>
      <c r="J16" s="51">
        <v>1</v>
      </c>
    </row>
    <row r="17" spans="1:10" ht="12.75" customHeight="1">
      <c r="A17" s="54"/>
      <c r="B17" s="33" t="s">
        <v>145</v>
      </c>
      <c r="C17" s="68"/>
      <c r="D17" s="58"/>
      <c r="E17" s="70"/>
      <c r="F17" s="30">
        <v>12.424</v>
      </c>
      <c r="G17" s="30">
        <v>12.669</v>
      </c>
      <c r="H17" s="30">
        <v>12.617</v>
      </c>
      <c r="I17" s="30">
        <v>12.762</v>
      </c>
      <c r="J17" s="52"/>
    </row>
    <row r="18" spans="1:10" ht="15.75" customHeight="1">
      <c r="A18" s="62">
        <v>8</v>
      </c>
      <c r="B18" s="31" t="s">
        <v>35</v>
      </c>
      <c r="C18" s="61" t="s">
        <v>207</v>
      </c>
      <c r="D18" s="57">
        <f>SUM(F18:I18)-J18</f>
        <v>553</v>
      </c>
      <c r="E18" s="69">
        <v>49</v>
      </c>
      <c r="F18" s="32">
        <v>141</v>
      </c>
      <c r="G18" s="32">
        <v>140</v>
      </c>
      <c r="H18" s="32">
        <v>141</v>
      </c>
      <c r="I18" s="32">
        <v>139</v>
      </c>
      <c r="J18" s="51">
        <v>8</v>
      </c>
    </row>
    <row r="19" spans="1:10" ht="12.75" customHeight="1">
      <c r="A19" s="63"/>
      <c r="B19" s="33" t="s">
        <v>133</v>
      </c>
      <c r="C19" s="68"/>
      <c r="D19" s="58"/>
      <c r="E19" s="70"/>
      <c r="F19" s="30">
        <v>12.45</v>
      </c>
      <c r="G19" s="30">
        <v>12.462</v>
      </c>
      <c r="H19" s="30">
        <v>12.519</v>
      </c>
      <c r="I19" s="30">
        <v>12.551</v>
      </c>
      <c r="J19" s="52"/>
    </row>
    <row r="20" spans="1:10" ht="15.75" customHeight="1">
      <c r="A20" s="53">
        <v>9</v>
      </c>
      <c r="B20" s="28" t="s">
        <v>218</v>
      </c>
      <c r="C20" s="61" t="s">
        <v>124</v>
      </c>
      <c r="D20" s="57">
        <f>SUM(F20:I20)-J20</f>
        <v>550</v>
      </c>
      <c r="E20" s="69">
        <v>10</v>
      </c>
      <c r="F20" s="32">
        <v>138</v>
      </c>
      <c r="G20" s="32">
        <v>138</v>
      </c>
      <c r="H20" s="32">
        <v>138</v>
      </c>
      <c r="I20" s="32">
        <v>136</v>
      </c>
      <c r="J20" s="51"/>
    </row>
    <row r="21" spans="1:10" ht="12.75" customHeight="1">
      <c r="A21" s="54"/>
      <c r="B21" s="29" t="s">
        <v>219</v>
      </c>
      <c r="C21" s="68"/>
      <c r="D21" s="58"/>
      <c r="E21" s="70"/>
      <c r="F21" s="30">
        <v>12.404</v>
      </c>
      <c r="G21" s="30">
        <v>12.523</v>
      </c>
      <c r="H21" s="30">
        <v>12.608</v>
      </c>
      <c r="I21" s="30">
        <v>12.531</v>
      </c>
      <c r="J21" s="52"/>
    </row>
    <row r="22" spans="1:10" ht="15.75" customHeight="1">
      <c r="A22" s="53">
        <v>10</v>
      </c>
      <c r="B22" s="28" t="s">
        <v>142</v>
      </c>
      <c r="C22" s="61" t="s">
        <v>191</v>
      </c>
      <c r="D22" s="57">
        <f>SUM(F22:I22)-J22</f>
        <v>548</v>
      </c>
      <c r="E22" s="69">
        <v>9</v>
      </c>
      <c r="F22" s="32">
        <v>136</v>
      </c>
      <c r="G22" s="32">
        <v>140</v>
      </c>
      <c r="H22" s="32">
        <v>135</v>
      </c>
      <c r="I22" s="32">
        <v>137</v>
      </c>
      <c r="J22" s="51"/>
    </row>
    <row r="23" spans="1:10" ht="12.75" customHeight="1">
      <c r="A23" s="54"/>
      <c r="B23" s="29" t="s">
        <v>143</v>
      </c>
      <c r="C23" s="68"/>
      <c r="D23" s="58"/>
      <c r="E23" s="70"/>
      <c r="F23" s="30">
        <v>12.576</v>
      </c>
      <c r="G23" s="30">
        <v>12.49</v>
      </c>
      <c r="H23" s="30">
        <v>12.78</v>
      </c>
      <c r="I23" s="30">
        <v>12.637</v>
      </c>
      <c r="J23" s="52"/>
    </row>
    <row r="24" spans="1:10" ht="15.75" customHeight="1">
      <c r="A24" s="53">
        <v>11</v>
      </c>
      <c r="B24" s="28" t="s">
        <v>31</v>
      </c>
      <c r="C24" s="61" t="s">
        <v>186</v>
      </c>
      <c r="D24" s="57">
        <f>SUM(F24:I24)-J24</f>
        <v>546</v>
      </c>
      <c r="E24" s="69">
        <v>54</v>
      </c>
      <c r="F24" s="32">
        <v>135</v>
      </c>
      <c r="G24" s="32">
        <v>137</v>
      </c>
      <c r="H24" s="32">
        <v>135</v>
      </c>
      <c r="I24" s="32">
        <v>139</v>
      </c>
      <c r="J24" s="51"/>
    </row>
    <row r="25" spans="1:10" ht="12.75" customHeight="1">
      <c r="A25" s="54"/>
      <c r="B25" s="29" t="s">
        <v>130</v>
      </c>
      <c r="C25" s="68"/>
      <c r="D25" s="58"/>
      <c r="E25" s="70"/>
      <c r="F25" s="30">
        <v>12.642</v>
      </c>
      <c r="G25" s="30">
        <v>12.604</v>
      </c>
      <c r="H25" s="30">
        <v>12.764</v>
      </c>
      <c r="I25" s="30">
        <v>12.534</v>
      </c>
      <c r="J25" s="52"/>
    </row>
    <row r="26" spans="1:10" ht="15.75" customHeight="1">
      <c r="A26" s="53">
        <v>12</v>
      </c>
      <c r="B26" s="28" t="s">
        <v>68</v>
      </c>
      <c r="C26" s="61" t="s">
        <v>124</v>
      </c>
      <c r="D26" s="57">
        <f>SUM(F26:I26)-J26</f>
        <v>540</v>
      </c>
      <c r="E26" s="69">
        <v>80</v>
      </c>
      <c r="F26" s="32">
        <v>137</v>
      </c>
      <c r="G26" s="32">
        <v>136</v>
      </c>
      <c r="H26" s="32">
        <v>134</v>
      </c>
      <c r="I26" s="32">
        <v>133</v>
      </c>
      <c r="J26" s="51"/>
    </row>
    <row r="27" spans="1:10" ht="12.75" customHeight="1">
      <c r="A27" s="54"/>
      <c r="B27" s="29" t="s">
        <v>177</v>
      </c>
      <c r="C27" s="68"/>
      <c r="D27" s="58"/>
      <c r="E27" s="70"/>
      <c r="F27" s="30">
        <v>12.568</v>
      </c>
      <c r="G27" s="30">
        <v>12.415</v>
      </c>
      <c r="H27" s="30">
        <v>12.763</v>
      </c>
      <c r="I27" s="30">
        <v>12.533</v>
      </c>
      <c r="J27" s="52"/>
    </row>
    <row r="28" spans="1:10" ht="15.75" customHeight="1">
      <c r="A28" s="53">
        <v>13</v>
      </c>
      <c r="B28" s="28" t="s">
        <v>188</v>
      </c>
      <c r="C28" s="61" t="s">
        <v>124</v>
      </c>
      <c r="D28" s="57">
        <f>SUM(F28:I28)-J28</f>
        <v>532</v>
      </c>
      <c r="E28" s="69">
        <v>65</v>
      </c>
      <c r="F28" s="32">
        <v>137</v>
      </c>
      <c r="G28" s="32">
        <v>137</v>
      </c>
      <c r="H28" s="32">
        <v>128</v>
      </c>
      <c r="I28" s="32">
        <v>130</v>
      </c>
      <c r="J28" s="51"/>
    </row>
    <row r="29" spans="1:10" ht="12.75" customHeight="1">
      <c r="A29" s="54"/>
      <c r="B29" s="29" t="s">
        <v>154</v>
      </c>
      <c r="C29" s="68"/>
      <c r="D29" s="58"/>
      <c r="E29" s="70"/>
      <c r="F29" s="30">
        <v>12.439</v>
      </c>
      <c r="G29" s="30">
        <v>12.392</v>
      </c>
      <c r="H29" s="30">
        <v>12.797</v>
      </c>
      <c r="I29" s="30">
        <v>12.635</v>
      </c>
      <c r="J29" s="52"/>
    </row>
    <row r="30" spans="1:10" ht="15.75" customHeight="1">
      <c r="A30" s="53">
        <v>14</v>
      </c>
      <c r="B30" s="28" t="s">
        <v>55</v>
      </c>
      <c r="C30" s="61" t="s">
        <v>186</v>
      </c>
      <c r="D30" s="57">
        <f>SUM(F30:I30)-J30</f>
        <v>526</v>
      </c>
      <c r="E30" s="69">
        <v>18</v>
      </c>
      <c r="F30" s="32">
        <v>131</v>
      </c>
      <c r="G30" s="32">
        <v>131</v>
      </c>
      <c r="H30" s="32">
        <v>131</v>
      </c>
      <c r="I30" s="32">
        <v>133</v>
      </c>
      <c r="J30" s="51"/>
    </row>
    <row r="31" spans="1:10" ht="12.75" customHeight="1">
      <c r="A31" s="54"/>
      <c r="B31" s="29" t="s">
        <v>176</v>
      </c>
      <c r="C31" s="68"/>
      <c r="D31" s="58"/>
      <c r="E31" s="70"/>
      <c r="F31" s="30">
        <v>13.01</v>
      </c>
      <c r="G31" s="30">
        <v>12.768</v>
      </c>
      <c r="H31" s="30">
        <v>13.019</v>
      </c>
      <c r="I31" s="30">
        <v>12.9</v>
      </c>
      <c r="J31" s="52"/>
    </row>
    <row r="32" spans="1:10" ht="15.75" customHeight="1">
      <c r="A32" s="53">
        <v>15</v>
      </c>
      <c r="B32" s="28" t="s">
        <v>86</v>
      </c>
      <c r="C32" s="61" t="s">
        <v>124</v>
      </c>
      <c r="D32" s="57">
        <f>SUM(F32:I32)-J32</f>
        <v>511</v>
      </c>
      <c r="E32" s="69">
        <v>50</v>
      </c>
      <c r="F32" s="32">
        <v>130</v>
      </c>
      <c r="G32" s="32">
        <v>125</v>
      </c>
      <c r="H32" s="32">
        <v>126</v>
      </c>
      <c r="I32" s="32">
        <v>130</v>
      </c>
      <c r="J32" s="51"/>
    </row>
    <row r="33" spans="1:10" ht="12.75" customHeight="1">
      <c r="A33" s="54"/>
      <c r="B33" s="29" t="s">
        <v>155</v>
      </c>
      <c r="C33" s="68"/>
      <c r="D33" s="58"/>
      <c r="E33" s="70"/>
      <c r="F33" s="30">
        <v>12.735</v>
      </c>
      <c r="G33" s="30">
        <v>12.956</v>
      </c>
      <c r="H33" s="30">
        <v>13.417</v>
      </c>
      <c r="I33" s="30">
        <v>13.085</v>
      </c>
      <c r="J33" s="52"/>
    </row>
    <row r="34" spans="1:10" ht="15.75" customHeight="1">
      <c r="A34" s="53">
        <v>16</v>
      </c>
      <c r="B34" s="28" t="s">
        <v>103</v>
      </c>
      <c r="C34" s="61" t="s">
        <v>124</v>
      </c>
      <c r="D34" s="57">
        <f>SUM(F34:I34)-J34</f>
        <v>510</v>
      </c>
      <c r="E34" s="69">
        <v>41</v>
      </c>
      <c r="F34" s="32">
        <v>131</v>
      </c>
      <c r="G34" s="32">
        <v>123</v>
      </c>
      <c r="H34" s="32">
        <v>130</v>
      </c>
      <c r="I34" s="32">
        <v>126</v>
      </c>
      <c r="J34" s="51"/>
    </row>
    <row r="35" spans="1:10" ht="12.75" customHeight="1">
      <c r="A35" s="54"/>
      <c r="B35" s="29" t="s">
        <v>173</v>
      </c>
      <c r="C35" s="68"/>
      <c r="D35" s="58"/>
      <c r="E35" s="70"/>
      <c r="F35" s="30">
        <v>13.046</v>
      </c>
      <c r="G35" s="30">
        <v>13.451</v>
      </c>
      <c r="H35" s="30">
        <v>13.372</v>
      </c>
      <c r="I35" s="30">
        <v>13.441</v>
      </c>
      <c r="J35" s="52"/>
    </row>
    <row r="36" spans="1:10" ht="15.75" customHeight="1">
      <c r="A36" s="53">
        <v>17</v>
      </c>
      <c r="B36" s="28" t="s">
        <v>73</v>
      </c>
      <c r="C36" s="61" t="s">
        <v>124</v>
      </c>
      <c r="D36" s="57">
        <f>SUM(F36:I36)-J36</f>
        <v>497</v>
      </c>
      <c r="E36" s="69">
        <v>51</v>
      </c>
      <c r="F36" s="32">
        <v>109</v>
      </c>
      <c r="G36" s="32">
        <v>132</v>
      </c>
      <c r="H36" s="32">
        <v>129</v>
      </c>
      <c r="I36" s="32">
        <v>127</v>
      </c>
      <c r="J36" s="51"/>
    </row>
    <row r="37" spans="1:10" ht="12.75" customHeight="1">
      <c r="A37" s="54"/>
      <c r="B37" s="29" t="s">
        <v>220</v>
      </c>
      <c r="C37" s="68"/>
      <c r="D37" s="58"/>
      <c r="E37" s="70"/>
      <c r="F37" s="30">
        <v>12.373</v>
      </c>
      <c r="G37" s="30">
        <v>12.704</v>
      </c>
      <c r="H37" s="30">
        <v>13.172</v>
      </c>
      <c r="I37" s="30">
        <v>13.444</v>
      </c>
      <c r="J37" s="52"/>
    </row>
    <row r="38" spans="1:10" ht="15.75" customHeight="1">
      <c r="A38" s="53">
        <v>18</v>
      </c>
      <c r="B38" s="28" t="s">
        <v>106</v>
      </c>
      <c r="C38" s="61" t="s">
        <v>124</v>
      </c>
      <c r="D38" s="57">
        <f>SUM(F38:I38)-J38</f>
        <v>493</v>
      </c>
      <c r="E38" s="69">
        <v>80</v>
      </c>
      <c r="F38" s="32">
        <v>125</v>
      </c>
      <c r="G38" s="32">
        <v>123</v>
      </c>
      <c r="H38" s="32">
        <v>123</v>
      </c>
      <c r="I38" s="32">
        <v>122</v>
      </c>
      <c r="J38" s="51"/>
    </row>
    <row r="39" spans="1:10" ht="12.75" customHeight="1">
      <c r="A39" s="54"/>
      <c r="B39" s="29" t="s">
        <v>166</v>
      </c>
      <c r="C39" s="68"/>
      <c r="D39" s="58"/>
      <c r="E39" s="70"/>
      <c r="F39" s="30">
        <v>13.192</v>
      </c>
      <c r="G39" s="30">
        <v>13.641</v>
      </c>
      <c r="H39" s="30">
        <v>13.528</v>
      </c>
      <c r="I39" s="30">
        <v>13.82</v>
      </c>
      <c r="J39" s="52"/>
    </row>
    <row r="40" spans="1:10" ht="15.75" customHeight="1">
      <c r="A40" s="53">
        <v>19</v>
      </c>
      <c r="B40" s="28" t="s">
        <v>206</v>
      </c>
      <c r="C40" s="61" t="s">
        <v>124</v>
      </c>
      <c r="D40" s="57">
        <f>SUM(F40:I40)-J40</f>
        <v>477</v>
      </c>
      <c r="E40" s="69">
        <v>27</v>
      </c>
      <c r="F40" s="32">
        <v>117</v>
      </c>
      <c r="G40" s="32">
        <v>122</v>
      </c>
      <c r="H40" s="32">
        <v>117</v>
      </c>
      <c r="I40" s="32">
        <v>121</v>
      </c>
      <c r="J40" s="51"/>
    </row>
    <row r="41" spans="1:10" ht="12.75" customHeight="1">
      <c r="A41" s="54"/>
      <c r="B41" s="29" t="s">
        <v>209</v>
      </c>
      <c r="C41" s="68"/>
      <c r="D41" s="58"/>
      <c r="E41" s="70"/>
      <c r="F41" s="30">
        <v>13.935</v>
      </c>
      <c r="G41" s="30">
        <v>13.24</v>
      </c>
      <c r="H41" s="30">
        <v>14.362</v>
      </c>
      <c r="I41" s="30">
        <v>13.27</v>
      </c>
      <c r="J41" s="52"/>
    </row>
    <row r="42" spans="1:10" ht="15.75" customHeight="1">
      <c r="A42" s="53">
        <v>20</v>
      </c>
      <c r="B42" s="28" t="s">
        <v>171</v>
      </c>
      <c r="C42" s="61" t="s">
        <v>124</v>
      </c>
      <c r="D42" s="57">
        <f>SUM(F42:I42)-J42</f>
        <v>473</v>
      </c>
      <c r="E42" s="69">
        <v>39</v>
      </c>
      <c r="F42" s="32">
        <v>121</v>
      </c>
      <c r="G42" s="32">
        <v>114</v>
      </c>
      <c r="H42" s="32">
        <v>119</v>
      </c>
      <c r="I42" s="32">
        <v>119</v>
      </c>
      <c r="J42" s="51"/>
    </row>
    <row r="43" spans="1:10" ht="12.75" customHeight="1">
      <c r="A43" s="54"/>
      <c r="B43" s="29" t="s">
        <v>168</v>
      </c>
      <c r="C43" s="68"/>
      <c r="D43" s="58"/>
      <c r="E43" s="70"/>
      <c r="F43" s="30">
        <v>13.786</v>
      </c>
      <c r="G43" s="30">
        <v>14.208</v>
      </c>
      <c r="H43" s="30">
        <v>13.997</v>
      </c>
      <c r="I43" s="30">
        <v>13.728</v>
      </c>
      <c r="J43" s="52"/>
    </row>
  </sheetData>
  <sheetProtection/>
  <mergeCells count="102">
    <mergeCell ref="A8:A9"/>
    <mergeCell ref="C8:C9"/>
    <mergeCell ref="C6:C7"/>
    <mergeCell ref="D6:D7"/>
    <mergeCell ref="D8:D9"/>
    <mergeCell ref="E8:E9"/>
    <mergeCell ref="E6:E7"/>
    <mergeCell ref="A6:A7"/>
    <mergeCell ref="J6:J7"/>
    <mergeCell ref="A12:A13"/>
    <mergeCell ref="A1:D1"/>
    <mergeCell ref="A2:J2"/>
    <mergeCell ref="A4:A5"/>
    <mergeCell ref="C4:C5"/>
    <mergeCell ref="D4:D5"/>
    <mergeCell ref="E4:E5"/>
    <mergeCell ref="J4:J5"/>
    <mergeCell ref="J8:J9"/>
    <mergeCell ref="J14:J15"/>
    <mergeCell ref="D10:D11"/>
    <mergeCell ref="E10:E11"/>
    <mergeCell ref="C12:C13"/>
    <mergeCell ref="J10:J11"/>
    <mergeCell ref="A10:A11"/>
    <mergeCell ref="C10:C11"/>
    <mergeCell ref="D12:D13"/>
    <mergeCell ref="E12:E13"/>
    <mergeCell ref="J12:J13"/>
    <mergeCell ref="A14:A15"/>
    <mergeCell ref="C14:C15"/>
    <mergeCell ref="D14:D15"/>
    <mergeCell ref="E14:E15"/>
    <mergeCell ref="A16:A17"/>
    <mergeCell ref="C16:C17"/>
    <mergeCell ref="D16:D17"/>
    <mergeCell ref="E16:E17"/>
    <mergeCell ref="J18:J19"/>
    <mergeCell ref="A20:A21"/>
    <mergeCell ref="C20:C21"/>
    <mergeCell ref="J22:J23"/>
    <mergeCell ref="J16:J17"/>
    <mergeCell ref="D20:D21"/>
    <mergeCell ref="E20:E21"/>
    <mergeCell ref="J20:J21"/>
    <mergeCell ref="A18:A19"/>
    <mergeCell ref="C18:C19"/>
    <mergeCell ref="D18:D19"/>
    <mergeCell ref="E18:E19"/>
    <mergeCell ref="A22:A23"/>
    <mergeCell ref="C22:C23"/>
    <mergeCell ref="D22:D23"/>
    <mergeCell ref="E22:E23"/>
    <mergeCell ref="J30:J31"/>
    <mergeCell ref="A28:A29"/>
    <mergeCell ref="C28:C29"/>
    <mergeCell ref="J26:J27"/>
    <mergeCell ref="A24:A25"/>
    <mergeCell ref="C24:C25"/>
    <mergeCell ref="C26:C27"/>
    <mergeCell ref="D26:D27"/>
    <mergeCell ref="E26:E27"/>
    <mergeCell ref="J24:J25"/>
    <mergeCell ref="J34:J35"/>
    <mergeCell ref="A32:A33"/>
    <mergeCell ref="C32:C33"/>
    <mergeCell ref="D24:D25"/>
    <mergeCell ref="E24:E25"/>
    <mergeCell ref="J28:J29"/>
    <mergeCell ref="D28:D29"/>
    <mergeCell ref="E28:E29"/>
    <mergeCell ref="J32:J33"/>
    <mergeCell ref="A26:A27"/>
    <mergeCell ref="A40:A41"/>
    <mergeCell ref="C40:C41"/>
    <mergeCell ref="D32:D33"/>
    <mergeCell ref="E32:E33"/>
    <mergeCell ref="J36:J37"/>
    <mergeCell ref="A30:A31"/>
    <mergeCell ref="C30:C31"/>
    <mergeCell ref="D30:D31"/>
    <mergeCell ref="E30:E31"/>
    <mergeCell ref="D36:D37"/>
    <mergeCell ref="E36:E37"/>
    <mergeCell ref="A38:A39"/>
    <mergeCell ref="C38:C39"/>
    <mergeCell ref="D38:D39"/>
    <mergeCell ref="A34:A35"/>
    <mergeCell ref="C34:C35"/>
    <mergeCell ref="D34:D35"/>
    <mergeCell ref="E34:E35"/>
    <mergeCell ref="A36:A37"/>
    <mergeCell ref="C36:C37"/>
    <mergeCell ref="A42:A43"/>
    <mergeCell ref="C42:C43"/>
    <mergeCell ref="D42:D43"/>
    <mergeCell ref="E42:E43"/>
    <mergeCell ref="E38:E39"/>
    <mergeCell ref="J42:J43"/>
    <mergeCell ref="D40:D41"/>
    <mergeCell ref="E40:E41"/>
    <mergeCell ref="J38:J39"/>
    <mergeCell ref="J40:J41"/>
  </mergeCells>
  <printOptions/>
  <pageMargins left="0.7874015748031497" right="0.11811023622047245" top="0.3937007874015748" bottom="0" header="0.31496062992125984" footer="0.31496062992125984"/>
  <pageSetup horizontalDpi="300" verticalDpi="300" orientation="portrait" paperSize="9" scale="87" r:id="rId2"/>
  <ignoredErrors>
    <ignoredError sqref="D4:D4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2.421875" style="17" customWidth="1"/>
    <col min="4" max="4" width="8.421875" style="17" bestFit="1" customWidth="1"/>
    <col min="5" max="5" width="5.8515625" style="17" bestFit="1" customWidth="1"/>
    <col min="6" max="7" width="7.57421875" style="17" bestFit="1" customWidth="1"/>
    <col min="8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222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70</v>
      </c>
      <c r="C4" s="61" t="s">
        <v>124</v>
      </c>
      <c r="D4" s="57">
        <f>SUM(F4:K4)-L4</f>
        <v>771</v>
      </c>
      <c r="E4" s="66">
        <v>55</v>
      </c>
      <c r="F4" s="32">
        <v>133</v>
      </c>
      <c r="G4" s="32">
        <v>126</v>
      </c>
      <c r="H4" s="32">
        <v>125</v>
      </c>
      <c r="I4" s="32">
        <v>129</v>
      </c>
      <c r="J4" s="32">
        <v>129</v>
      </c>
      <c r="K4" s="32">
        <v>129</v>
      </c>
      <c r="L4" s="51"/>
    </row>
    <row r="5" spans="1:12" ht="12.75" customHeight="1">
      <c r="A5" s="54"/>
      <c r="B5" s="33" t="s">
        <v>148</v>
      </c>
      <c r="C5" s="68"/>
      <c r="D5" s="58"/>
      <c r="E5" s="67"/>
      <c r="F5" s="30">
        <v>10.885</v>
      </c>
      <c r="G5" s="30">
        <v>11.335</v>
      </c>
      <c r="H5" s="30">
        <v>11.388</v>
      </c>
      <c r="I5" s="30">
        <v>11.176</v>
      </c>
      <c r="J5" s="30">
        <v>11.247</v>
      </c>
      <c r="K5" s="30">
        <v>11.103</v>
      </c>
      <c r="L5" s="52"/>
    </row>
    <row r="6" spans="1:12" ht="15.75" customHeight="1">
      <c r="A6" s="62">
        <v>2</v>
      </c>
      <c r="B6" s="31" t="s">
        <v>46</v>
      </c>
      <c r="C6" s="61" t="s">
        <v>124</v>
      </c>
      <c r="D6" s="57">
        <f>SUM(F6:K6)-L6</f>
        <v>768</v>
      </c>
      <c r="E6" s="59">
        <v>85</v>
      </c>
      <c r="F6" s="32">
        <v>126</v>
      </c>
      <c r="G6" s="32">
        <v>128</v>
      </c>
      <c r="H6" s="32">
        <v>128</v>
      </c>
      <c r="I6" s="32">
        <v>130</v>
      </c>
      <c r="J6" s="32">
        <v>130</v>
      </c>
      <c r="K6" s="32">
        <v>126</v>
      </c>
      <c r="L6" s="51"/>
    </row>
    <row r="7" spans="1:12" ht="12.75" customHeight="1">
      <c r="A7" s="63"/>
      <c r="B7" s="29" t="s">
        <v>136</v>
      </c>
      <c r="C7" s="68"/>
      <c r="D7" s="58"/>
      <c r="E7" s="60"/>
      <c r="F7" s="30">
        <v>11.208</v>
      </c>
      <c r="G7" s="30">
        <v>11.238</v>
      </c>
      <c r="H7" s="30">
        <v>11.165</v>
      </c>
      <c r="I7" s="30">
        <v>11.155</v>
      </c>
      <c r="J7" s="30">
        <v>11.175</v>
      </c>
      <c r="K7" s="30">
        <v>11.213</v>
      </c>
      <c r="L7" s="52"/>
    </row>
    <row r="8" spans="1:12" ht="15.75" customHeight="1">
      <c r="A8" s="53">
        <v>3</v>
      </c>
      <c r="B8" s="28" t="s">
        <v>73</v>
      </c>
      <c r="C8" s="61" t="s">
        <v>225</v>
      </c>
      <c r="D8" s="57">
        <f>SUM(F8:K8)-L8</f>
        <v>763</v>
      </c>
      <c r="E8" s="59">
        <v>35</v>
      </c>
      <c r="F8" s="32">
        <v>126</v>
      </c>
      <c r="G8" s="32">
        <v>124</v>
      </c>
      <c r="H8" s="32">
        <v>129</v>
      </c>
      <c r="I8" s="32">
        <v>129</v>
      </c>
      <c r="J8" s="32">
        <v>127</v>
      </c>
      <c r="K8" s="32">
        <v>128</v>
      </c>
      <c r="L8" s="51"/>
    </row>
    <row r="9" spans="1:12" ht="12.75" customHeight="1">
      <c r="A9" s="54"/>
      <c r="B9" s="29" t="s">
        <v>224</v>
      </c>
      <c r="C9" s="68"/>
      <c r="D9" s="58"/>
      <c r="E9" s="60"/>
      <c r="F9" s="30">
        <v>11.347</v>
      </c>
      <c r="G9" s="30">
        <v>11.432</v>
      </c>
      <c r="H9" s="30">
        <v>11.129</v>
      </c>
      <c r="I9" s="30">
        <v>11.272</v>
      </c>
      <c r="J9" s="30">
        <v>11.296</v>
      </c>
      <c r="K9" s="30">
        <v>11.328</v>
      </c>
      <c r="L9" s="52"/>
    </row>
    <row r="10" spans="1:12" ht="15.75" customHeight="1">
      <c r="A10" s="62">
        <v>4</v>
      </c>
      <c r="B10" s="31" t="s">
        <v>100</v>
      </c>
      <c r="C10" s="61" t="s">
        <v>124</v>
      </c>
      <c r="D10" s="57">
        <f>SUM(F10:K10)-L10</f>
        <v>754</v>
      </c>
      <c r="E10" s="59">
        <v>50</v>
      </c>
      <c r="F10" s="32">
        <v>126</v>
      </c>
      <c r="G10" s="32">
        <v>126</v>
      </c>
      <c r="H10" s="32">
        <v>124</v>
      </c>
      <c r="I10" s="32">
        <v>127</v>
      </c>
      <c r="J10" s="32">
        <v>126</v>
      </c>
      <c r="K10" s="32">
        <v>125</v>
      </c>
      <c r="L10" s="51"/>
    </row>
    <row r="11" spans="1:12" ht="12.75" customHeight="1">
      <c r="A11" s="63"/>
      <c r="B11" s="34" t="s">
        <v>164</v>
      </c>
      <c r="C11" s="68"/>
      <c r="D11" s="58"/>
      <c r="E11" s="60"/>
      <c r="F11" s="30">
        <v>11.454</v>
      </c>
      <c r="G11" s="30">
        <v>11.329</v>
      </c>
      <c r="H11" s="30">
        <v>11.409</v>
      </c>
      <c r="I11" s="30">
        <v>11.384</v>
      </c>
      <c r="J11" s="30">
        <v>11.394</v>
      </c>
      <c r="K11" s="30">
        <v>11.407</v>
      </c>
      <c r="L11" s="52"/>
    </row>
    <row r="12" spans="1:12" ht="15.75" customHeight="1">
      <c r="A12" s="53">
        <v>5</v>
      </c>
      <c r="B12" s="28" t="s">
        <v>21</v>
      </c>
      <c r="C12" s="61" t="s">
        <v>186</v>
      </c>
      <c r="D12" s="57">
        <f>SUM(F12:K12)-L12</f>
        <v>753</v>
      </c>
      <c r="E12" s="59">
        <v>50</v>
      </c>
      <c r="F12" s="32">
        <v>127</v>
      </c>
      <c r="G12" s="32">
        <v>126</v>
      </c>
      <c r="H12" s="32">
        <v>124</v>
      </c>
      <c r="I12" s="32">
        <v>127</v>
      </c>
      <c r="J12" s="32">
        <v>125</v>
      </c>
      <c r="K12" s="32">
        <v>124</v>
      </c>
      <c r="L12" s="51"/>
    </row>
    <row r="13" spans="1:12" ht="12.75" customHeight="1">
      <c r="A13" s="54"/>
      <c r="B13" s="29" t="s">
        <v>125</v>
      </c>
      <c r="C13" s="68"/>
      <c r="D13" s="58"/>
      <c r="E13" s="60"/>
      <c r="F13" s="30">
        <v>11.445</v>
      </c>
      <c r="G13" s="30">
        <v>11.45</v>
      </c>
      <c r="H13" s="30">
        <v>11.387</v>
      </c>
      <c r="I13" s="30">
        <v>11.438</v>
      </c>
      <c r="J13" s="30">
        <v>11.315</v>
      </c>
      <c r="K13" s="30">
        <v>11.375</v>
      </c>
      <c r="L13" s="52"/>
    </row>
    <row r="14" spans="1:12" ht="15.75" customHeight="1">
      <c r="A14" s="62">
        <v>6</v>
      </c>
      <c r="B14" s="31" t="s">
        <v>35</v>
      </c>
      <c r="C14" s="61" t="s">
        <v>191</v>
      </c>
      <c r="D14" s="57">
        <f>SUM(F14:K14)-L14</f>
        <v>750</v>
      </c>
      <c r="E14" s="59">
        <v>55</v>
      </c>
      <c r="F14" s="32">
        <v>126</v>
      </c>
      <c r="G14" s="32">
        <v>125</v>
      </c>
      <c r="H14" s="32">
        <v>128</v>
      </c>
      <c r="I14" s="32">
        <v>127</v>
      </c>
      <c r="J14" s="32">
        <v>127</v>
      </c>
      <c r="K14" s="32">
        <v>125</v>
      </c>
      <c r="L14" s="51">
        <v>8</v>
      </c>
    </row>
    <row r="15" spans="1:12" ht="12.75" customHeight="1">
      <c r="A15" s="63"/>
      <c r="B15" s="33" t="s">
        <v>133</v>
      </c>
      <c r="C15" s="68"/>
      <c r="D15" s="58"/>
      <c r="E15" s="60"/>
      <c r="F15" s="30">
        <v>11.445</v>
      </c>
      <c r="G15" s="30">
        <v>11.539</v>
      </c>
      <c r="H15" s="30">
        <v>11.325</v>
      </c>
      <c r="I15" s="30">
        <v>11.477</v>
      </c>
      <c r="J15" s="30">
        <v>11.463</v>
      </c>
      <c r="K15" s="30">
        <v>11.614</v>
      </c>
      <c r="L15" s="52"/>
    </row>
    <row r="16" spans="1:12" ht="15.75" customHeight="1">
      <c r="A16" s="53">
        <v>7</v>
      </c>
      <c r="B16" s="31" t="s">
        <v>25</v>
      </c>
      <c r="C16" s="61" t="s">
        <v>124</v>
      </c>
      <c r="D16" s="57">
        <f>SUM(F16:K16)-L16</f>
        <v>749</v>
      </c>
      <c r="E16" s="59">
        <v>35</v>
      </c>
      <c r="F16" s="32">
        <v>125</v>
      </c>
      <c r="G16" s="32">
        <v>128</v>
      </c>
      <c r="H16" s="32">
        <v>128</v>
      </c>
      <c r="I16" s="32">
        <v>127</v>
      </c>
      <c r="J16" s="32">
        <v>124</v>
      </c>
      <c r="K16" s="32">
        <v>127</v>
      </c>
      <c r="L16" s="51">
        <v>10</v>
      </c>
    </row>
    <row r="17" spans="1:12" ht="12.75" customHeight="1">
      <c r="A17" s="54"/>
      <c r="B17" s="33" t="s">
        <v>126</v>
      </c>
      <c r="C17" s="68"/>
      <c r="D17" s="58"/>
      <c r="E17" s="60"/>
      <c r="F17" s="30">
        <v>11.493</v>
      </c>
      <c r="G17" s="30">
        <v>11.328</v>
      </c>
      <c r="H17" s="30">
        <v>11.319</v>
      </c>
      <c r="I17" s="30">
        <v>11.331</v>
      </c>
      <c r="J17" s="30">
        <v>11.609</v>
      </c>
      <c r="K17" s="30">
        <v>11.421</v>
      </c>
      <c r="L17" s="52"/>
    </row>
    <row r="18" spans="1:12" ht="15.75" customHeight="1">
      <c r="A18" s="62">
        <v>8</v>
      </c>
      <c r="B18" s="31" t="s">
        <v>28</v>
      </c>
      <c r="C18" s="61" t="s">
        <v>186</v>
      </c>
      <c r="D18" s="57">
        <f>SUM(F18:K18)-L18</f>
        <v>743</v>
      </c>
      <c r="E18" s="59">
        <v>60</v>
      </c>
      <c r="F18" s="32">
        <v>126</v>
      </c>
      <c r="G18" s="32">
        <v>123</v>
      </c>
      <c r="H18" s="32">
        <v>126</v>
      </c>
      <c r="I18" s="32">
        <v>125</v>
      </c>
      <c r="J18" s="32">
        <v>125</v>
      </c>
      <c r="K18" s="32">
        <v>126</v>
      </c>
      <c r="L18" s="51">
        <v>8</v>
      </c>
    </row>
    <row r="19" spans="1:12" ht="12.75" customHeight="1">
      <c r="A19" s="63"/>
      <c r="B19" s="33" t="s">
        <v>128</v>
      </c>
      <c r="C19" s="68"/>
      <c r="D19" s="58"/>
      <c r="E19" s="60"/>
      <c r="F19" s="30">
        <v>11.492</v>
      </c>
      <c r="G19" s="30">
        <v>11.505</v>
      </c>
      <c r="H19" s="30">
        <v>11.482</v>
      </c>
      <c r="I19" s="30">
        <v>11.72</v>
      </c>
      <c r="J19" s="30">
        <v>11.644</v>
      </c>
      <c r="K19" s="30">
        <v>11.502</v>
      </c>
      <c r="L19" s="52"/>
    </row>
    <row r="20" spans="1:12" ht="15.75" customHeight="1">
      <c r="A20" s="53">
        <v>9</v>
      </c>
      <c r="B20" s="28" t="s">
        <v>187</v>
      </c>
      <c r="C20" s="61" t="s">
        <v>186</v>
      </c>
      <c r="D20" s="57">
        <f>SUM(F20:K20)-L20</f>
        <v>742</v>
      </c>
      <c r="E20" s="59">
        <v>45</v>
      </c>
      <c r="F20" s="32">
        <v>125</v>
      </c>
      <c r="G20" s="32">
        <v>123</v>
      </c>
      <c r="H20" s="32">
        <v>124</v>
      </c>
      <c r="I20" s="32">
        <v>121</v>
      </c>
      <c r="J20" s="32">
        <v>127</v>
      </c>
      <c r="K20" s="32">
        <v>122</v>
      </c>
      <c r="L20" s="51"/>
    </row>
    <row r="21" spans="1:12" ht="12.75" customHeight="1">
      <c r="A21" s="54"/>
      <c r="B21" s="29" t="s">
        <v>135</v>
      </c>
      <c r="C21" s="68"/>
      <c r="D21" s="58"/>
      <c r="E21" s="60"/>
      <c r="F21" s="30">
        <v>11.569</v>
      </c>
      <c r="G21" s="30">
        <v>11.653</v>
      </c>
      <c r="H21" s="30">
        <v>11.557</v>
      </c>
      <c r="I21" s="30">
        <v>11.841</v>
      </c>
      <c r="J21" s="30">
        <v>11.509</v>
      </c>
      <c r="K21" s="30">
        <v>11.522</v>
      </c>
      <c r="L21" s="52"/>
    </row>
    <row r="22" spans="1:12" ht="15.75" customHeight="1">
      <c r="A22" s="53">
        <v>10</v>
      </c>
      <c r="B22" s="28" t="s">
        <v>62</v>
      </c>
      <c r="C22" s="61" t="s">
        <v>124</v>
      </c>
      <c r="D22" s="57">
        <f>SUM(F22:K22)-L22</f>
        <v>742</v>
      </c>
      <c r="E22" s="59">
        <v>15</v>
      </c>
      <c r="F22" s="32">
        <v>124</v>
      </c>
      <c r="G22" s="32">
        <v>126</v>
      </c>
      <c r="H22" s="32">
        <v>124</v>
      </c>
      <c r="I22" s="32">
        <v>122</v>
      </c>
      <c r="J22" s="32">
        <v>126</v>
      </c>
      <c r="K22" s="32">
        <v>124</v>
      </c>
      <c r="L22" s="51">
        <v>4</v>
      </c>
    </row>
    <row r="23" spans="1:12" ht="12.75" customHeight="1">
      <c r="A23" s="54"/>
      <c r="B23" s="33" t="s">
        <v>145</v>
      </c>
      <c r="C23" s="68"/>
      <c r="D23" s="58"/>
      <c r="E23" s="60"/>
      <c r="F23" s="30">
        <v>11.758</v>
      </c>
      <c r="G23" s="30">
        <v>11.614</v>
      </c>
      <c r="H23" s="30">
        <v>11.718</v>
      </c>
      <c r="I23" s="30">
        <v>11.938</v>
      </c>
      <c r="J23" s="30">
        <v>11.59</v>
      </c>
      <c r="K23" s="30">
        <v>11.702</v>
      </c>
      <c r="L23" s="52"/>
    </row>
    <row r="24" spans="1:12" ht="15.75" customHeight="1">
      <c r="A24" s="53">
        <v>11</v>
      </c>
      <c r="B24" s="28" t="s">
        <v>12</v>
      </c>
      <c r="C24" s="61" t="s">
        <v>124</v>
      </c>
      <c r="D24" s="57">
        <f>SUM(F24:K24)-L24</f>
        <v>740</v>
      </c>
      <c r="E24" s="59">
        <v>50</v>
      </c>
      <c r="F24" s="32">
        <v>126</v>
      </c>
      <c r="G24" s="32">
        <v>124</v>
      </c>
      <c r="H24" s="32">
        <v>123</v>
      </c>
      <c r="I24" s="32">
        <v>123</v>
      </c>
      <c r="J24" s="32">
        <v>123</v>
      </c>
      <c r="K24" s="32">
        <v>123</v>
      </c>
      <c r="L24" s="51">
        <v>2</v>
      </c>
    </row>
    <row r="25" spans="1:12" ht="12.75" customHeight="1">
      <c r="A25" s="54"/>
      <c r="B25" s="29" t="s">
        <v>189</v>
      </c>
      <c r="C25" s="68"/>
      <c r="D25" s="58"/>
      <c r="E25" s="60"/>
      <c r="F25" s="30">
        <v>11.616</v>
      </c>
      <c r="G25" s="30">
        <v>11.589</v>
      </c>
      <c r="H25" s="30">
        <v>11.751</v>
      </c>
      <c r="I25" s="30">
        <v>11.788</v>
      </c>
      <c r="J25" s="30">
        <v>11.603</v>
      </c>
      <c r="K25" s="30">
        <v>11.741</v>
      </c>
      <c r="L25" s="52"/>
    </row>
    <row r="26" spans="1:12" ht="15.75" customHeight="1">
      <c r="A26" s="53">
        <v>12</v>
      </c>
      <c r="B26" s="28" t="s">
        <v>181</v>
      </c>
      <c r="C26" s="61" t="s">
        <v>124</v>
      </c>
      <c r="D26" s="57">
        <f>SUM(F26:K26)-L26</f>
        <v>737</v>
      </c>
      <c r="E26" s="59">
        <v>10</v>
      </c>
      <c r="F26" s="32">
        <v>127</v>
      </c>
      <c r="G26" s="32">
        <v>125</v>
      </c>
      <c r="H26" s="32">
        <v>120</v>
      </c>
      <c r="I26" s="32">
        <v>123</v>
      </c>
      <c r="J26" s="32">
        <v>121</v>
      </c>
      <c r="K26" s="32">
        <v>121</v>
      </c>
      <c r="L26" s="51"/>
    </row>
    <row r="27" spans="1:12" ht="12.75" customHeight="1">
      <c r="A27" s="54"/>
      <c r="B27" s="29" t="s">
        <v>151</v>
      </c>
      <c r="C27" s="68"/>
      <c r="D27" s="58"/>
      <c r="E27" s="60"/>
      <c r="F27" s="30">
        <v>11.383</v>
      </c>
      <c r="G27" s="30">
        <v>11.599</v>
      </c>
      <c r="H27" s="30">
        <v>11.798</v>
      </c>
      <c r="I27" s="30">
        <v>11.738</v>
      </c>
      <c r="J27" s="30">
        <v>11.484</v>
      </c>
      <c r="K27" s="30">
        <v>11.706</v>
      </c>
      <c r="L27" s="52"/>
    </row>
    <row r="28" spans="1:12" ht="15.75" customHeight="1">
      <c r="A28" s="53">
        <v>13</v>
      </c>
      <c r="B28" s="28" t="s">
        <v>31</v>
      </c>
      <c r="C28" s="61" t="s">
        <v>124</v>
      </c>
      <c r="D28" s="57">
        <f>SUM(F28:K28)-L28</f>
        <v>731</v>
      </c>
      <c r="E28" s="59">
        <v>90</v>
      </c>
      <c r="F28" s="32">
        <v>125</v>
      </c>
      <c r="G28" s="32">
        <v>123</v>
      </c>
      <c r="H28" s="32">
        <v>120</v>
      </c>
      <c r="I28" s="32">
        <v>122</v>
      </c>
      <c r="J28" s="32">
        <v>120</v>
      </c>
      <c r="K28" s="32">
        <v>121</v>
      </c>
      <c r="L28" s="51"/>
    </row>
    <row r="29" spans="1:12" ht="12.75" customHeight="1">
      <c r="A29" s="54"/>
      <c r="B29" s="29" t="s">
        <v>130</v>
      </c>
      <c r="C29" s="68"/>
      <c r="D29" s="58"/>
      <c r="E29" s="60"/>
      <c r="F29" s="30">
        <v>11.476</v>
      </c>
      <c r="G29" s="30">
        <v>11.577</v>
      </c>
      <c r="H29" s="30">
        <v>11.808</v>
      </c>
      <c r="I29" s="30">
        <v>11.806</v>
      </c>
      <c r="J29" s="30">
        <v>11.713</v>
      </c>
      <c r="K29" s="30">
        <v>11.571</v>
      </c>
      <c r="L29" s="52"/>
    </row>
    <row r="30" spans="1:12" ht="15.75" customHeight="1">
      <c r="A30" s="53">
        <v>14</v>
      </c>
      <c r="B30" s="28" t="s">
        <v>226</v>
      </c>
      <c r="C30" s="61" t="s">
        <v>124</v>
      </c>
      <c r="D30" s="57">
        <f>SUM(F30:K30)-L30</f>
        <v>728</v>
      </c>
      <c r="E30" s="59">
        <v>53</v>
      </c>
      <c r="F30" s="32">
        <v>123</v>
      </c>
      <c r="G30" s="32">
        <v>127</v>
      </c>
      <c r="H30" s="32">
        <v>121</v>
      </c>
      <c r="I30" s="32">
        <v>117</v>
      </c>
      <c r="J30" s="32">
        <v>114</v>
      </c>
      <c r="K30" s="32">
        <v>126</v>
      </c>
      <c r="L30" s="51"/>
    </row>
    <row r="31" spans="1:12" ht="12.75" customHeight="1">
      <c r="A31" s="54"/>
      <c r="B31" s="29" t="s">
        <v>227</v>
      </c>
      <c r="C31" s="68"/>
      <c r="D31" s="58"/>
      <c r="E31" s="60"/>
      <c r="F31" s="30">
        <v>11.259</v>
      </c>
      <c r="G31" s="30">
        <v>11.434</v>
      </c>
      <c r="H31" s="30">
        <v>11.522</v>
      </c>
      <c r="I31" s="30">
        <v>11.701</v>
      </c>
      <c r="J31" s="30">
        <v>11.501</v>
      </c>
      <c r="K31" s="30">
        <v>11.537</v>
      </c>
      <c r="L31" s="52"/>
    </row>
    <row r="32" spans="1:12" ht="15.75" customHeight="1">
      <c r="A32" s="53">
        <v>15</v>
      </c>
      <c r="B32" s="28" t="s">
        <v>142</v>
      </c>
      <c r="C32" s="61" t="s">
        <v>207</v>
      </c>
      <c r="D32" s="57">
        <f>SUM(F32:K32)-L32</f>
        <v>721</v>
      </c>
      <c r="E32" s="59">
        <v>55</v>
      </c>
      <c r="F32" s="32">
        <v>123</v>
      </c>
      <c r="G32" s="32">
        <v>119</v>
      </c>
      <c r="H32" s="32">
        <v>121</v>
      </c>
      <c r="I32" s="32">
        <v>118</v>
      </c>
      <c r="J32" s="32">
        <v>117</v>
      </c>
      <c r="K32" s="32">
        <v>123</v>
      </c>
      <c r="L32" s="51"/>
    </row>
    <row r="33" spans="1:12" ht="12.75" customHeight="1">
      <c r="A33" s="54"/>
      <c r="B33" s="29" t="s">
        <v>143</v>
      </c>
      <c r="C33" s="68"/>
      <c r="D33" s="58"/>
      <c r="E33" s="60"/>
      <c r="F33" s="30">
        <v>11.825</v>
      </c>
      <c r="G33" s="30">
        <v>11.913</v>
      </c>
      <c r="H33" s="30">
        <v>11.757</v>
      </c>
      <c r="I33" s="30">
        <v>11.872</v>
      </c>
      <c r="J33" s="30">
        <v>11.804</v>
      </c>
      <c r="K33" s="30">
        <v>11.628</v>
      </c>
      <c r="L33" s="52"/>
    </row>
    <row r="34" spans="1:12" ht="15.75" customHeight="1">
      <c r="A34" s="53">
        <v>16</v>
      </c>
      <c r="B34" s="28" t="s">
        <v>188</v>
      </c>
      <c r="C34" s="61" t="s">
        <v>124</v>
      </c>
      <c r="D34" s="57">
        <f>SUM(F34:K34)-L34</f>
        <v>720</v>
      </c>
      <c r="E34" s="59">
        <v>95</v>
      </c>
      <c r="F34" s="32">
        <v>119</v>
      </c>
      <c r="G34" s="32">
        <v>121</v>
      </c>
      <c r="H34" s="32">
        <v>123</v>
      </c>
      <c r="I34" s="32">
        <v>118</v>
      </c>
      <c r="J34" s="32">
        <v>120</v>
      </c>
      <c r="K34" s="32">
        <v>119</v>
      </c>
      <c r="L34" s="51"/>
    </row>
    <row r="35" spans="1:12" ht="12.75" customHeight="1">
      <c r="A35" s="54"/>
      <c r="B35" s="29" t="s">
        <v>154</v>
      </c>
      <c r="C35" s="68"/>
      <c r="D35" s="58"/>
      <c r="E35" s="60"/>
      <c r="F35" s="30">
        <v>11.715</v>
      </c>
      <c r="G35" s="30">
        <v>11.587</v>
      </c>
      <c r="H35" s="30">
        <v>11.433</v>
      </c>
      <c r="I35" s="30">
        <v>11.701</v>
      </c>
      <c r="J35" s="30">
        <v>11.696</v>
      </c>
      <c r="K35" s="30">
        <v>11.695</v>
      </c>
      <c r="L35" s="52"/>
    </row>
    <row r="36" spans="1:12" ht="15.75" customHeight="1">
      <c r="A36" s="53">
        <v>17</v>
      </c>
      <c r="B36" s="28" t="s">
        <v>55</v>
      </c>
      <c r="C36" s="61" t="s">
        <v>186</v>
      </c>
      <c r="D36" s="57">
        <f>SUM(F36:K36)-L36</f>
        <v>712</v>
      </c>
      <c r="E36" s="59">
        <v>85</v>
      </c>
      <c r="F36" s="32">
        <v>118</v>
      </c>
      <c r="G36" s="32">
        <v>119</v>
      </c>
      <c r="H36" s="32">
        <v>115</v>
      </c>
      <c r="I36" s="32">
        <v>120</v>
      </c>
      <c r="J36" s="32">
        <v>120</v>
      </c>
      <c r="K36" s="32">
        <v>120</v>
      </c>
      <c r="L36" s="51"/>
    </row>
    <row r="37" spans="1:12" ht="12.75" customHeight="1">
      <c r="A37" s="54"/>
      <c r="B37" s="29" t="s">
        <v>176</v>
      </c>
      <c r="C37" s="68"/>
      <c r="D37" s="58"/>
      <c r="E37" s="60"/>
      <c r="F37" s="30">
        <v>11.671</v>
      </c>
      <c r="G37" s="30">
        <v>11.842</v>
      </c>
      <c r="H37" s="30">
        <v>11.838</v>
      </c>
      <c r="I37" s="30">
        <v>11.841</v>
      </c>
      <c r="J37" s="30">
        <v>11.554</v>
      </c>
      <c r="K37" s="30">
        <v>11.598</v>
      </c>
      <c r="L37" s="52"/>
    </row>
    <row r="38" spans="1:12" ht="15.75" customHeight="1">
      <c r="A38" s="53">
        <v>18</v>
      </c>
      <c r="B38" s="28" t="s">
        <v>68</v>
      </c>
      <c r="C38" s="61" t="s">
        <v>124</v>
      </c>
      <c r="D38" s="57">
        <f>SUM(F38:K38)-L38</f>
        <v>711</v>
      </c>
      <c r="E38" s="59">
        <v>65</v>
      </c>
      <c r="F38" s="32">
        <v>118</v>
      </c>
      <c r="G38" s="32">
        <v>122</v>
      </c>
      <c r="H38" s="32">
        <v>120</v>
      </c>
      <c r="I38" s="32">
        <v>119</v>
      </c>
      <c r="J38" s="32">
        <v>115</v>
      </c>
      <c r="K38" s="32">
        <v>117</v>
      </c>
      <c r="L38" s="51"/>
    </row>
    <row r="39" spans="1:12" ht="12.75" customHeight="1">
      <c r="A39" s="54"/>
      <c r="B39" s="29" t="s">
        <v>177</v>
      </c>
      <c r="C39" s="68"/>
      <c r="D39" s="58"/>
      <c r="E39" s="60"/>
      <c r="F39" s="30">
        <v>11.885</v>
      </c>
      <c r="G39" s="30">
        <v>11.743</v>
      </c>
      <c r="H39" s="30">
        <v>11.763</v>
      </c>
      <c r="I39" s="30">
        <v>11.972</v>
      </c>
      <c r="J39" s="30">
        <v>11.9</v>
      </c>
      <c r="K39" s="30">
        <v>11.953</v>
      </c>
      <c r="L39" s="52"/>
    </row>
    <row r="40" spans="1:12" ht="15.75" customHeight="1">
      <c r="A40" s="53">
        <v>19</v>
      </c>
      <c r="B40" s="28" t="s">
        <v>228</v>
      </c>
      <c r="C40" s="61" t="s">
        <v>124</v>
      </c>
      <c r="D40" s="57">
        <f>SUM(F40:K40)-L40</f>
        <v>695</v>
      </c>
      <c r="E40" s="59">
        <v>25</v>
      </c>
      <c r="F40" s="32">
        <v>118</v>
      </c>
      <c r="G40" s="32">
        <v>118</v>
      </c>
      <c r="H40" s="32">
        <v>114</v>
      </c>
      <c r="I40" s="32">
        <v>115</v>
      </c>
      <c r="J40" s="32">
        <v>115</v>
      </c>
      <c r="K40" s="32">
        <v>115</v>
      </c>
      <c r="L40" s="51"/>
    </row>
    <row r="41" spans="1:12" ht="12.75" customHeight="1">
      <c r="A41" s="54"/>
      <c r="B41" s="29" t="s">
        <v>229</v>
      </c>
      <c r="C41" s="68"/>
      <c r="D41" s="58"/>
      <c r="E41" s="60"/>
      <c r="F41" s="30">
        <v>11.755</v>
      </c>
      <c r="G41" s="30">
        <v>12.165</v>
      </c>
      <c r="H41" s="30">
        <v>11.776</v>
      </c>
      <c r="I41" s="30">
        <v>12.316</v>
      </c>
      <c r="J41" s="30">
        <v>11.643</v>
      </c>
      <c r="K41" s="30">
        <v>12.312</v>
      </c>
      <c r="L41" s="52"/>
    </row>
    <row r="42" spans="1:12" ht="15.75" customHeight="1">
      <c r="A42" s="53">
        <v>20</v>
      </c>
      <c r="B42" s="28" t="s">
        <v>103</v>
      </c>
      <c r="C42" s="61" t="s">
        <v>124</v>
      </c>
      <c r="D42" s="57">
        <f>SUM(F42:K42)-L42</f>
        <v>692</v>
      </c>
      <c r="E42" s="59">
        <v>90</v>
      </c>
      <c r="F42" s="32">
        <v>117</v>
      </c>
      <c r="G42" s="32">
        <v>119</v>
      </c>
      <c r="H42" s="32">
        <v>113</v>
      </c>
      <c r="I42" s="32">
        <v>118</v>
      </c>
      <c r="J42" s="32">
        <v>114</v>
      </c>
      <c r="K42" s="32">
        <v>111</v>
      </c>
      <c r="L42" s="51"/>
    </row>
    <row r="43" spans="1:12" ht="12.75" customHeight="1">
      <c r="A43" s="54"/>
      <c r="B43" s="29" t="s">
        <v>173</v>
      </c>
      <c r="C43" s="68"/>
      <c r="D43" s="58"/>
      <c r="E43" s="60"/>
      <c r="F43" s="30">
        <v>12.115</v>
      </c>
      <c r="G43" s="30">
        <v>11.791</v>
      </c>
      <c r="H43" s="30">
        <v>12.113</v>
      </c>
      <c r="I43" s="30">
        <v>12.054</v>
      </c>
      <c r="J43" s="30">
        <v>12.165</v>
      </c>
      <c r="K43" s="30">
        <v>12.318</v>
      </c>
      <c r="L43" s="52"/>
    </row>
    <row r="44" spans="1:12" ht="15.75">
      <c r="A44" s="53">
        <v>21</v>
      </c>
      <c r="B44" s="28" t="s">
        <v>86</v>
      </c>
      <c r="C44" s="61" t="s">
        <v>124</v>
      </c>
      <c r="D44" s="57">
        <f>SUM(F44:K44)-L44</f>
        <v>690</v>
      </c>
      <c r="E44" s="59">
        <v>35</v>
      </c>
      <c r="F44" s="32">
        <v>113</v>
      </c>
      <c r="G44" s="32">
        <v>120</v>
      </c>
      <c r="H44" s="32">
        <v>110</v>
      </c>
      <c r="I44" s="32">
        <v>114</v>
      </c>
      <c r="J44" s="32">
        <v>113</v>
      </c>
      <c r="K44" s="32">
        <v>120</v>
      </c>
      <c r="L44" s="71"/>
    </row>
    <row r="45" spans="1:12" ht="12.75">
      <c r="A45" s="54"/>
      <c r="B45" s="29" t="s">
        <v>155</v>
      </c>
      <c r="C45" s="68"/>
      <c r="D45" s="58"/>
      <c r="E45" s="60"/>
      <c r="F45" s="30">
        <v>12.246</v>
      </c>
      <c r="G45" s="30">
        <v>11.787</v>
      </c>
      <c r="H45" s="30">
        <v>12.237</v>
      </c>
      <c r="I45" s="30">
        <v>11.829</v>
      </c>
      <c r="J45" s="30">
        <v>12.127</v>
      </c>
      <c r="K45" s="30">
        <v>11.907</v>
      </c>
      <c r="L45" s="71"/>
    </row>
    <row r="46" spans="1:12" ht="15.75">
      <c r="A46" s="53">
        <v>22</v>
      </c>
      <c r="B46" s="28" t="s">
        <v>106</v>
      </c>
      <c r="C46" s="61" t="s">
        <v>124</v>
      </c>
      <c r="D46" s="57">
        <f>SUM(F46:K46)-L46</f>
        <v>646</v>
      </c>
      <c r="E46" s="59">
        <v>35</v>
      </c>
      <c r="F46" s="32">
        <v>113</v>
      </c>
      <c r="G46" s="32">
        <v>105</v>
      </c>
      <c r="H46" s="32">
        <v>106</v>
      </c>
      <c r="I46" s="32">
        <v>108</v>
      </c>
      <c r="J46" s="32">
        <v>110</v>
      </c>
      <c r="K46" s="32">
        <v>104</v>
      </c>
      <c r="L46" s="72"/>
    </row>
    <row r="47" spans="1:12" ht="12.75">
      <c r="A47" s="54"/>
      <c r="B47" s="29" t="s">
        <v>166</v>
      </c>
      <c r="C47" s="68"/>
      <c r="D47" s="58"/>
      <c r="E47" s="60"/>
      <c r="F47" s="30">
        <v>12.663</v>
      </c>
      <c r="G47" s="30">
        <v>12.919</v>
      </c>
      <c r="H47" s="30">
        <v>13.115</v>
      </c>
      <c r="I47" s="30">
        <v>12.758</v>
      </c>
      <c r="J47" s="30">
        <v>12.537</v>
      </c>
      <c r="K47" s="30">
        <v>13.208</v>
      </c>
      <c r="L47" s="73"/>
    </row>
    <row r="48" spans="1:12" ht="15.75">
      <c r="A48" s="53">
        <v>23</v>
      </c>
      <c r="B48" s="28" t="s">
        <v>157</v>
      </c>
      <c r="C48" s="61" t="s">
        <v>233</v>
      </c>
      <c r="D48" s="57">
        <f>SUM(F48:K48)-L48</f>
        <v>636</v>
      </c>
      <c r="E48" s="59">
        <v>15</v>
      </c>
      <c r="F48" s="32">
        <v>109</v>
      </c>
      <c r="G48" s="32">
        <v>106</v>
      </c>
      <c r="H48" s="32">
        <v>103</v>
      </c>
      <c r="I48" s="32">
        <v>100</v>
      </c>
      <c r="J48" s="32">
        <v>112</v>
      </c>
      <c r="K48" s="32">
        <v>106</v>
      </c>
      <c r="L48" s="72"/>
    </row>
    <row r="49" spans="1:12" ht="12.75">
      <c r="A49" s="54"/>
      <c r="B49" s="29" t="s">
        <v>174</v>
      </c>
      <c r="C49" s="68"/>
      <c r="D49" s="58"/>
      <c r="E49" s="60"/>
      <c r="F49" s="30">
        <v>12.485</v>
      </c>
      <c r="G49" s="30">
        <v>12.362</v>
      </c>
      <c r="H49" s="30">
        <v>12.347</v>
      </c>
      <c r="I49" s="30">
        <v>13.223</v>
      </c>
      <c r="J49" s="30">
        <v>12.076</v>
      </c>
      <c r="K49" s="30">
        <v>12.824</v>
      </c>
      <c r="L49" s="73"/>
    </row>
    <row r="50" spans="1:12" ht="15.75">
      <c r="A50" s="53">
        <v>24</v>
      </c>
      <c r="B50" s="28" t="s">
        <v>206</v>
      </c>
      <c r="C50" s="61" t="s">
        <v>124</v>
      </c>
      <c r="D50" s="57">
        <f>SUM(F50:K50)-L50</f>
        <v>627</v>
      </c>
      <c r="E50" s="59">
        <v>50</v>
      </c>
      <c r="F50" s="32">
        <v>106</v>
      </c>
      <c r="G50" s="32">
        <v>106</v>
      </c>
      <c r="H50" s="32">
        <v>103</v>
      </c>
      <c r="I50" s="32">
        <v>99</v>
      </c>
      <c r="J50" s="32">
        <v>107</v>
      </c>
      <c r="K50" s="32">
        <v>106</v>
      </c>
      <c r="L50" s="72"/>
    </row>
    <row r="51" spans="1:12" ht="12.75">
      <c r="A51" s="54"/>
      <c r="B51" s="29" t="s">
        <v>209</v>
      </c>
      <c r="C51" s="68"/>
      <c r="D51" s="58"/>
      <c r="E51" s="60"/>
      <c r="F51" s="30">
        <v>12.099</v>
      </c>
      <c r="G51" s="30">
        <v>12.469</v>
      </c>
      <c r="H51" s="30" t="s">
        <v>223</v>
      </c>
      <c r="I51" s="30">
        <v>13.451</v>
      </c>
      <c r="J51" s="30">
        <v>12.202</v>
      </c>
      <c r="K51" s="30">
        <v>12.927</v>
      </c>
      <c r="L51" s="73"/>
    </row>
    <row r="52" spans="1:12" ht="15.75">
      <c r="A52" s="53">
        <v>25</v>
      </c>
      <c r="B52" s="28" t="s">
        <v>205</v>
      </c>
      <c r="C52" s="61" t="s">
        <v>124</v>
      </c>
      <c r="D52" s="57">
        <f>SUM(F52:K52)-L52</f>
        <v>611</v>
      </c>
      <c r="E52" s="59">
        <v>65</v>
      </c>
      <c r="F52" s="32">
        <v>105</v>
      </c>
      <c r="G52" s="32">
        <v>97</v>
      </c>
      <c r="H52" s="32">
        <v>109</v>
      </c>
      <c r="I52" s="32">
        <v>106</v>
      </c>
      <c r="J52" s="32">
        <v>95</v>
      </c>
      <c r="K52" s="32">
        <v>99</v>
      </c>
      <c r="L52" s="72"/>
    </row>
    <row r="53" spans="1:12" ht="12.75">
      <c r="A53" s="54"/>
      <c r="B53" s="29" t="s">
        <v>208</v>
      </c>
      <c r="C53" s="68"/>
      <c r="D53" s="58"/>
      <c r="E53" s="60"/>
      <c r="F53" s="30">
        <v>12.757</v>
      </c>
      <c r="G53" s="30">
        <v>13.009</v>
      </c>
      <c r="H53" s="30">
        <v>12.534</v>
      </c>
      <c r="I53" s="30">
        <v>12.472</v>
      </c>
      <c r="J53" s="30">
        <v>12.554</v>
      </c>
      <c r="K53" s="30">
        <v>13.149</v>
      </c>
      <c r="L53" s="73"/>
    </row>
  </sheetData>
  <sheetProtection/>
  <mergeCells count="127">
    <mergeCell ref="L48:L49"/>
    <mergeCell ref="L50:L51"/>
    <mergeCell ref="L52:L53"/>
    <mergeCell ref="A52:A53"/>
    <mergeCell ref="C52:C53"/>
    <mergeCell ref="D52:D53"/>
    <mergeCell ref="E52:E53"/>
    <mergeCell ref="A50:A51"/>
    <mergeCell ref="C50:C51"/>
    <mergeCell ref="D50:D51"/>
    <mergeCell ref="E50:E51"/>
    <mergeCell ref="A48:A49"/>
    <mergeCell ref="C48:C49"/>
    <mergeCell ref="D48:D49"/>
    <mergeCell ref="E48:E49"/>
    <mergeCell ref="L6:L7"/>
    <mergeCell ref="A46:A47"/>
    <mergeCell ref="C46:C47"/>
    <mergeCell ref="D46:D47"/>
    <mergeCell ref="E46:E47"/>
    <mergeCell ref="L46:L47"/>
    <mergeCell ref="A6:A7"/>
    <mergeCell ref="C6:C7"/>
    <mergeCell ref="D6:D7"/>
    <mergeCell ref="E6:E7"/>
    <mergeCell ref="A1:D1"/>
    <mergeCell ref="A2:L2"/>
    <mergeCell ref="A4:A5"/>
    <mergeCell ref="C4:C5"/>
    <mergeCell ref="D4:D5"/>
    <mergeCell ref="E4:E5"/>
    <mergeCell ref="L4:L5"/>
    <mergeCell ref="A10:A11"/>
    <mergeCell ref="C10:C11"/>
    <mergeCell ref="D10:D11"/>
    <mergeCell ref="E10:E11"/>
    <mergeCell ref="A8:A9"/>
    <mergeCell ref="C8:C9"/>
    <mergeCell ref="D8:D9"/>
    <mergeCell ref="E8:E9"/>
    <mergeCell ref="L8:L9"/>
    <mergeCell ref="A14:A15"/>
    <mergeCell ref="C14:C15"/>
    <mergeCell ref="D14:D15"/>
    <mergeCell ref="E14:E15"/>
    <mergeCell ref="L10:L11"/>
    <mergeCell ref="A12:A13"/>
    <mergeCell ref="C12:C13"/>
    <mergeCell ref="D12:D13"/>
    <mergeCell ref="E12:E13"/>
    <mergeCell ref="L12:L13"/>
    <mergeCell ref="A24:A25"/>
    <mergeCell ref="C24:C25"/>
    <mergeCell ref="D24:D25"/>
    <mergeCell ref="E24:E25"/>
    <mergeCell ref="L14:L15"/>
    <mergeCell ref="A16:A17"/>
    <mergeCell ref="C16:C17"/>
    <mergeCell ref="D16:D17"/>
    <mergeCell ref="E16:E17"/>
    <mergeCell ref="L16:L17"/>
    <mergeCell ref="A28:A29"/>
    <mergeCell ref="C28:C29"/>
    <mergeCell ref="D28:D29"/>
    <mergeCell ref="E28:E29"/>
    <mergeCell ref="L24:L25"/>
    <mergeCell ref="A18:A19"/>
    <mergeCell ref="C18:C19"/>
    <mergeCell ref="D18:D19"/>
    <mergeCell ref="E18:E19"/>
    <mergeCell ref="L18:L19"/>
    <mergeCell ref="A20:A21"/>
    <mergeCell ref="C20:C21"/>
    <mergeCell ref="D20:D21"/>
    <mergeCell ref="E20:E21"/>
    <mergeCell ref="L20:L21"/>
    <mergeCell ref="L22:L23"/>
    <mergeCell ref="A26:A27"/>
    <mergeCell ref="C26:C27"/>
    <mergeCell ref="D26:D27"/>
    <mergeCell ref="E26:E27"/>
    <mergeCell ref="L26:L27"/>
    <mergeCell ref="A22:A23"/>
    <mergeCell ref="C22:C23"/>
    <mergeCell ref="D22:D23"/>
    <mergeCell ref="E22:E23"/>
    <mergeCell ref="L28:L29"/>
    <mergeCell ref="A30:A31"/>
    <mergeCell ref="C30:C31"/>
    <mergeCell ref="D30:D31"/>
    <mergeCell ref="E30:E31"/>
    <mergeCell ref="L30:L31"/>
    <mergeCell ref="L32:L33"/>
    <mergeCell ref="A34:A35"/>
    <mergeCell ref="C34:C35"/>
    <mergeCell ref="D34:D35"/>
    <mergeCell ref="E34:E35"/>
    <mergeCell ref="L34:L35"/>
    <mergeCell ref="A32:A33"/>
    <mergeCell ref="C32:C33"/>
    <mergeCell ref="D32:D33"/>
    <mergeCell ref="E32:E33"/>
    <mergeCell ref="L44:L45"/>
    <mergeCell ref="A38:A39"/>
    <mergeCell ref="A40:A41"/>
    <mergeCell ref="C40:C41"/>
    <mergeCell ref="D40:D41"/>
    <mergeCell ref="E40:E41"/>
    <mergeCell ref="A44:A45"/>
    <mergeCell ref="C44:C45"/>
    <mergeCell ref="D44:D45"/>
    <mergeCell ref="E44:E45"/>
    <mergeCell ref="E38:E39"/>
    <mergeCell ref="L38:L39"/>
    <mergeCell ref="L36:L37"/>
    <mergeCell ref="E42:E43"/>
    <mergeCell ref="L40:L41"/>
    <mergeCell ref="L42:L43"/>
    <mergeCell ref="E36:E37"/>
    <mergeCell ref="C36:C37"/>
    <mergeCell ref="A42:A43"/>
    <mergeCell ref="C42:C43"/>
    <mergeCell ref="D42:D43"/>
    <mergeCell ref="C38:C39"/>
    <mergeCell ref="D38:D39"/>
    <mergeCell ref="A36:A37"/>
    <mergeCell ref="D36:D37"/>
  </mergeCells>
  <printOptions/>
  <pageMargins left="0.07874015748031496" right="0" top="0.3937007874015748" bottom="0.5511811023622047" header="0.31496062992125984" footer="0.31496062992125984"/>
  <pageSetup horizontalDpi="300" verticalDpi="300" orientation="portrait" paperSize="9" scale="90" r:id="rId2"/>
  <ignoredErrors>
    <ignoredError sqref="D4:D5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2.421875" style="17" customWidth="1"/>
    <col min="4" max="4" width="8.421875" style="17" bestFit="1" customWidth="1"/>
    <col min="5" max="5" width="5.8515625" style="17" bestFit="1" customWidth="1"/>
    <col min="6" max="7" width="7.57421875" style="17" bestFit="1" customWidth="1"/>
    <col min="8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4"/>
      <c r="B1" s="64"/>
      <c r="C1" s="64"/>
      <c r="D1" s="64"/>
      <c r="E1" s="24"/>
      <c r="H1" s="16"/>
    </row>
    <row r="2" spans="1:29" s="15" customFormat="1" ht="15.75">
      <c r="A2" s="65" t="s">
        <v>234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121</v>
      </c>
      <c r="B3" s="25" t="s">
        <v>5</v>
      </c>
      <c r="C3" s="26" t="s">
        <v>122</v>
      </c>
      <c r="D3" s="26" t="s">
        <v>16</v>
      </c>
      <c r="E3" s="26" t="s">
        <v>123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17</v>
      </c>
    </row>
    <row r="4" spans="1:12" ht="15.75" customHeight="1">
      <c r="A4" s="53">
        <v>1</v>
      </c>
      <c r="B4" s="28" t="s">
        <v>192</v>
      </c>
      <c r="C4" s="61" t="s">
        <v>124</v>
      </c>
      <c r="D4" s="57">
        <f>SUM(F4:K4)-L4</f>
        <v>746</v>
      </c>
      <c r="E4" s="66">
        <v>33</v>
      </c>
      <c r="F4" s="32">
        <v>125</v>
      </c>
      <c r="G4" s="32">
        <v>125</v>
      </c>
      <c r="H4" s="32">
        <v>126</v>
      </c>
      <c r="I4" s="32">
        <v>122</v>
      </c>
      <c r="J4" s="32">
        <v>124</v>
      </c>
      <c r="K4" s="32">
        <v>124</v>
      </c>
      <c r="L4" s="51"/>
    </row>
    <row r="5" spans="1:12" ht="12.75" customHeight="1">
      <c r="A5" s="54"/>
      <c r="B5" s="33" t="s">
        <v>134</v>
      </c>
      <c r="C5" s="68"/>
      <c r="D5" s="58"/>
      <c r="E5" s="67"/>
      <c r="F5" s="30">
        <v>11.654</v>
      </c>
      <c r="G5" s="30">
        <v>11.545</v>
      </c>
      <c r="H5" s="30">
        <v>11.505</v>
      </c>
      <c r="I5" s="30">
        <v>11.864</v>
      </c>
      <c r="J5" s="30">
        <v>11.567</v>
      </c>
      <c r="K5" s="30">
        <v>11.653</v>
      </c>
      <c r="L5" s="52"/>
    </row>
    <row r="6" spans="1:12" ht="15.75" customHeight="1">
      <c r="A6" s="62">
        <f>A4+1</f>
        <v>2</v>
      </c>
      <c r="B6" s="28" t="s">
        <v>62</v>
      </c>
      <c r="C6" s="61" t="s">
        <v>124</v>
      </c>
      <c r="D6" s="57">
        <f>SUM(F6:K6)-L6</f>
        <v>728</v>
      </c>
      <c r="E6" s="59">
        <v>25</v>
      </c>
      <c r="F6" s="32">
        <v>121</v>
      </c>
      <c r="G6" s="32">
        <v>123</v>
      </c>
      <c r="H6" s="32">
        <v>122</v>
      </c>
      <c r="I6" s="32">
        <v>120</v>
      </c>
      <c r="J6" s="32">
        <v>121</v>
      </c>
      <c r="K6" s="32">
        <v>125</v>
      </c>
      <c r="L6" s="51">
        <v>4</v>
      </c>
    </row>
    <row r="7" spans="1:12" ht="12.75" customHeight="1">
      <c r="A7" s="63"/>
      <c r="B7" s="33" t="s">
        <v>145</v>
      </c>
      <c r="C7" s="68"/>
      <c r="D7" s="58"/>
      <c r="E7" s="60"/>
      <c r="F7" s="30">
        <v>12.086</v>
      </c>
      <c r="G7" s="30">
        <v>11.852</v>
      </c>
      <c r="H7" s="30">
        <v>11.92</v>
      </c>
      <c r="I7" s="30">
        <v>12.16</v>
      </c>
      <c r="J7" s="30">
        <v>12.052</v>
      </c>
      <c r="K7" s="30">
        <v>11.747</v>
      </c>
      <c r="L7" s="52"/>
    </row>
    <row r="8" spans="1:12" ht="15.75" customHeight="1">
      <c r="A8" s="53">
        <v>3</v>
      </c>
      <c r="B8" s="31" t="s">
        <v>28</v>
      </c>
      <c r="C8" s="61" t="s">
        <v>186</v>
      </c>
      <c r="D8" s="57">
        <f>SUM(F8:K8)-L8</f>
        <v>722</v>
      </c>
      <c r="E8" s="59">
        <v>29</v>
      </c>
      <c r="F8" s="32">
        <v>125</v>
      </c>
      <c r="G8" s="32">
        <v>120</v>
      </c>
      <c r="H8" s="32">
        <v>121</v>
      </c>
      <c r="I8" s="32">
        <v>119</v>
      </c>
      <c r="J8" s="32">
        <v>122</v>
      </c>
      <c r="K8" s="32">
        <v>123</v>
      </c>
      <c r="L8" s="51">
        <v>8</v>
      </c>
    </row>
    <row r="9" spans="1:12" ht="12.75" customHeight="1">
      <c r="A9" s="54"/>
      <c r="B9" s="33" t="s">
        <v>128</v>
      </c>
      <c r="C9" s="68"/>
      <c r="D9" s="58"/>
      <c r="E9" s="60"/>
      <c r="F9" s="30">
        <v>11.775</v>
      </c>
      <c r="G9" s="30">
        <v>11.772</v>
      </c>
      <c r="H9" s="30">
        <v>12.04</v>
      </c>
      <c r="I9" s="30">
        <v>12.197</v>
      </c>
      <c r="J9" s="30">
        <v>11.918</v>
      </c>
      <c r="K9" s="30">
        <v>11.751</v>
      </c>
      <c r="L9" s="52"/>
    </row>
    <row r="10" spans="1:12" ht="15.75" customHeight="1">
      <c r="A10" s="62">
        <v>4</v>
      </c>
      <c r="B10" s="28" t="s">
        <v>12</v>
      </c>
      <c r="C10" s="61" t="s">
        <v>124</v>
      </c>
      <c r="D10" s="57">
        <f>SUM(F10:K10)-L10</f>
        <v>719</v>
      </c>
      <c r="E10" s="59">
        <v>42</v>
      </c>
      <c r="F10" s="32">
        <v>122</v>
      </c>
      <c r="G10" s="32">
        <v>121</v>
      </c>
      <c r="H10" s="32">
        <v>121</v>
      </c>
      <c r="I10" s="32">
        <v>120</v>
      </c>
      <c r="J10" s="32">
        <v>120</v>
      </c>
      <c r="K10" s="32">
        <v>117</v>
      </c>
      <c r="L10" s="51">
        <v>2</v>
      </c>
    </row>
    <row r="11" spans="1:12" ht="12.75" customHeight="1">
      <c r="A11" s="63"/>
      <c r="B11" s="29" t="s">
        <v>189</v>
      </c>
      <c r="C11" s="68"/>
      <c r="D11" s="58"/>
      <c r="E11" s="60"/>
      <c r="F11" s="30">
        <v>11.885</v>
      </c>
      <c r="G11" s="30">
        <v>11.864</v>
      </c>
      <c r="H11" s="30">
        <v>12.077</v>
      </c>
      <c r="I11" s="30">
        <v>12.053</v>
      </c>
      <c r="J11" s="30">
        <v>11.911</v>
      </c>
      <c r="K11" s="30">
        <v>12.051</v>
      </c>
      <c r="L11" s="52"/>
    </row>
    <row r="12" spans="1:12" ht="15.75" customHeight="1">
      <c r="A12" s="53">
        <v>5</v>
      </c>
      <c r="B12" s="28" t="s">
        <v>89</v>
      </c>
      <c r="C12" s="61" t="s">
        <v>124</v>
      </c>
      <c r="D12" s="57">
        <f>SUM(F12:K12)-L12</f>
        <v>719</v>
      </c>
      <c r="E12" s="59">
        <v>12</v>
      </c>
      <c r="F12" s="32">
        <v>122</v>
      </c>
      <c r="G12" s="32">
        <v>121</v>
      </c>
      <c r="H12" s="32">
        <v>119</v>
      </c>
      <c r="I12" s="32">
        <v>116</v>
      </c>
      <c r="J12" s="32">
        <v>121</v>
      </c>
      <c r="K12" s="32">
        <v>120</v>
      </c>
      <c r="L12" s="51"/>
    </row>
    <row r="13" spans="1:12" ht="12.75" customHeight="1">
      <c r="A13" s="54"/>
      <c r="B13" s="29" t="s">
        <v>156</v>
      </c>
      <c r="C13" s="68"/>
      <c r="D13" s="58"/>
      <c r="E13" s="60"/>
      <c r="F13" s="30">
        <v>11.825</v>
      </c>
      <c r="G13" s="30">
        <v>11.865</v>
      </c>
      <c r="H13" s="30">
        <v>11.977</v>
      </c>
      <c r="I13" s="30">
        <v>12.49</v>
      </c>
      <c r="J13" s="30">
        <v>11.789</v>
      </c>
      <c r="K13" s="30">
        <v>12.004</v>
      </c>
      <c r="L13" s="52"/>
    </row>
    <row r="14" spans="1:12" ht="15.75" customHeight="1">
      <c r="A14" s="62">
        <v>6</v>
      </c>
      <c r="B14" s="28" t="s">
        <v>142</v>
      </c>
      <c r="C14" s="61" t="s">
        <v>191</v>
      </c>
      <c r="D14" s="57">
        <f>SUM(F14:K14)-L14</f>
        <v>717</v>
      </c>
      <c r="E14" s="59">
        <v>42</v>
      </c>
      <c r="F14" s="32">
        <v>122</v>
      </c>
      <c r="G14" s="32">
        <v>120</v>
      </c>
      <c r="H14" s="32">
        <v>115</v>
      </c>
      <c r="I14" s="32">
        <v>120</v>
      </c>
      <c r="J14" s="32">
        <v>117</v>
      </c>
      <c r="K14" s="32">
        <v>123</v>
      </c>
      <c r="L14" s="51"/>
    </row>
    <row r="15" spans="1:12" ht="12.75" customHeight="1">
      <c r="A15" s="63"/>
      <c r="B15" s="29" t="s">
        <v>143</v>
      </c>
      <c r="C15" s="68"/>
      <c r="D15" s="58"/>
      <c r="E15" s="60"/>
      <c r="F15" s="30">
        <v>11.727</v>
      </c>
      <c r="G15" s="30">
        <v>11.785</v>
      </c>
      <c r="H15" s="30">
        <v>12.119</v>
      </c>
      <c r="I15" s="30">
        <v>12.074</v>
      </c>
      <c r="J15" s="30">
        <v>12.078</v>
      </c>
      <c r="K15" s="30">
        <v>11.755</v>
      </c>
      <c r="L15" s="52"/>
    </row>
    <row r="16" spans="1:12" ht="15.75" customHeight="1">
      <c r="A16" s="53">
        <v>7</v>
      </c>
      <c r="B16" s="31" t="s">
        <v>35</v>
      </c>
      <c r="C16" s="61" t="s">
        <v>124</v>
      </c>
      <c r="D16" s="57">
        <f>SUM(F16:K16)-L16</f>
        <v>715</v>
      </c>
      <c r="E16" s="59">
        <v>43</v>
      </c>
      <c r="F16" s="32">
        <v>122</v>
      </c>
      <c r="G16" s="32">
        <v>120</v>
      </c>
      <c r="H16" s="32">
        <v>120</v>
      </c>
      <c r="I16" s="32">
        <v>117</v>
      </c>
      <c r="J16" s="32">
        <v>121</v>
      </c>
      <c r="K16" s="32">
        <v>123</v>
      </c>
      <c r="L16" s="51">
        <v>8</v>
      </c>
    </row>
    <row r="17" spans="1:12" ht="12.75" customHeight="1">
      <c r="A17" s="54"/>
      <c r="B17" s="33" t="s">
        <v>235</v>
      </c>
      <c r="C17" s="68"/>
      <c r="D17" s="58"/>
      <c r="E17" s="60"/>
      <c r="F17" s="30">
        <v>11.954</v>
      </c>
      <c r="G17" s="30">
        <v>11.857</v>
      </c>
      <c r="H17" s="30">
        <v>11.963</v>
      </c>
      <c r="I17" s="30">
        <v>12.271</v>
      </c>
      <c r="J17" s="30">
        <v>11.777</v>
      </c>
      <c r="K17" s="30">
        <v>11.859</v>
      </c>
      <c r="L17" s="52"/>
    </row>
    <row r="18" spans="1:12" ht="15.75" customHeight="1">
      <c r="A18" s="62">
        <v>8</v>
      </c>
      <c r="B18" s="28" t="s">
        <v>21</v>
      </c>
      <c r="C18" s="61" t="s">
        <v>191</v>
      </c>
      <c r="D18" s="57">
        <f>SUM(F18:K18)-L18</f>
        <v>711</v>
      </c>
      <c r="E18" s="59">
        <v>44</v>
      </c>
      <c r="F18" s="32">
        <v>121</v>
      </c>
      <c r="G18" s="32">
        <v>121</v>
      </c>
      <c r="H18" s="32">
        <v>119</v>
      </c>
      <c r="I18" s="32">
        <v>114</v>
      </c>
      <c r="J18" s="32">
        <v>116</v>
      </c>
      <c r="K18" s="32">
        <v>120</v>
      </c>
      <c r="L18" s="51"/>
    </row>
    <row r="19" spans="1:12" ht="12.75" customHeight="1">
      <c r="A19" s="63"/>
      <c r="B19" s="29" t="s">
        <v>125</v>
      </c>
      <c r="C19" s="68"/>
      <c r="D19" s="58"/>
      <c r="E19" s="60"/>
      <c r="F19" s="30">
        <v>11.74</v>
      </c>
      <c r="G19" s="30">
        <v>11.87</v>
      </c>
      <c r="H19" s="30">
        <v>12</v>
      </c>
      <c r="I19" s="30">
        <v>12.31</v>
      </c>
      <c r="J19" s="30">
        <v>12.06</v>
      </c>
      <c r="K19" s="30">
        <v>11.88</v>
      </c>
      <c r="L19" s="52"/>
    </row>
    <row r="20" spans="1:12" ht="15.75" customHeight="1">
      <c r="A20" s="53">
        <v>9</v>
      </c>
      <c r="B20" s="31" t="s">
        <v>46</v>
      </c>
      <c r="C20" s="61" t="s">
        <v>124</v>
      </c>
      <c r="D20" s="57">
        <f>SUM(F20:K20)-L20</f>
        <v>708</v>
      </c>
      <c r="E20" s="59">
        <v>25</v>
      </c>
      <c r="F20" s="32">
        <v>120</v>
      </c>
      <c r="G20" s="32">
        <v>120</v>
      </c>
      <c r="H20" s="32">
        <v>118</v>
      </c>
      <c r="I20" s="32">
        <v>113</v>
      </c>
      <c r="J20" s="32">
        <v>118</v>
      </c>
      <c r="K20" s="32">
        <v>119</v>
      </c>
      <c r="L20" s="51"/>
    </row>
    <row r="21" spans="1:12" ht="12.75" customHeight="1">
      <c r="A21" s="54"/>
      <c r="B21" s="29" t="s">
        <v>136</v>
      </c>
      <c r="C21" s="68"/>
      <c r="D21" s="58"/>
      <c r="E21" s="60"/>
      <c r="F21" s="30">
        <v>7</v>
      </c>
      <c r="G21" s="30">
        <v>11.864</v>
      </c>
      <c r="H21" s="30">
        <v>12.161</v>
      </c>
      <c r="I21" s="30">
        <v>12.289</v>
      </c>
      <c r="J21" s="30">
        <v>11.96</v>
      </c>
      <c r="K21" s="30">
        <v>11.948</v>
      </c>
      <c r="L21" s="52"/>
    </row>
    <row r="22" spans="1:12" ht="15.75" customHeight="1">
      <c r="A22" s="53">
        <v>10</v>
      </c>
      <c r="B22" s="28" t="s">
        <v>86</v>
      </c>
      <c r="C22" s="61" t="s">
        <v>124</v>
      </c>
      <c r="D22" s="57">
        <f>SUM(F22:K22)-L22</f>
        <v>707</v>
      </c>
      <c r="E22" s="59">
        <v>30</v>
      </c>
      <c r="F22" s="32">
        <v>114</v>
      </c>
      <c r="G22" s="32">
        <v>118</v>
      </c>
      <c r="H22" s="32">
        <v>118</v>
      </c>
      <c r="I22" s="32">
        <v>113</v>
      </c>
      <c r="J22" s="32">
        <v>121</v>
      </c>
      <c r="K22" s="32">
        <v>123</v>
      </c>
      <c r="L22" s="51"/>
    </row>
    <row r="23" spans="1:12" ht="12.75" customHeight="1">
      <c r="A23" s="54"/>
      <c r="B23" s="29" t="s">
        <v>155</v>
      </c>
      <c r="C23" s="68"/>
      <c r="D23" s="58"/>
      <c r="E23" s="60"/>
      <c r="F23" s="30">
        <v>12.375</v>
      </c>
      <c r="G23" s="30">
        <v>11.986</v>
      </c>
      <c r="H23" s="30">
        <v>11.965</v>
      </c>
      <c r="I23" s="30">
        <v>12.543</v>
      </c>
      <c r="J23" s="30">
        <v>11.744</v>
      </c>
      <c r="K23" s="30">
        <v>11.729</v>
      </c>
      <c r="L23" s="52"/>
    </row>
    <row r="24" spans="1:12" ht="15.75" customHeight="1">
      <c r="A24" s="53">
        <v>11</v>
      </c>
      <c r="B24" s="28" t="s">
        <v>70</v>
      </c>
      <c r="C24" s="61" t="s">
        <v>124</v>
      </c>
      <c r="D24" s="57">
        <f>SUM(F24:K24)-L24</f>
        <v>707</v>
      </c>
      <c r="E24" s="59">
        <v>26</v>
      </c>
      <c r="F24" s="32">
        <v>118</v>
      </c>
      <c r="G24" s="32">
        <v>116</v>
      </c>
      <c r="H24" s="32">
        <v>122</v>
      </c>
      <c r="I24" s="32">
        <v>119</v>
      </c>
      <c r="J24" s="32">
        <v>115</v>
      </c>
      <c r="K24" s="32">
        <v>117</v>
      </c>
      <c r="L24" s="51"/>
    </row>
    <row r="25" spans="1:12" ht="12.75" customHeight="1">
      <c r="A25" s="54"/>
      <c r="B25" s="33" t="s">
        <v>148</v>
      </c>
      <c r="C25" s="68"/>
      <c r="D25" s="58"/>
      <c r="E25" s="60"/>
      <c r="F25" s="30">
        <v>11.724</v>
      </c>
      <c r="G25" s="30">
        <v>12.035</v>
      </c>
      <c r="H25" s="30">
        <v>11.803</v>
      </c>
      <c r="I25" s="30">
        <v>12.147</v>
      </c>
      <c r="J25" s="30">
        <v>12.077</v>
      </c>
      <c r="K25" s="30">
        <v>12.045</v>
      </c>
      <c r="L25" s="52"/>
    </row>
    <row r="26" spans="1:12" ht="15.75" customHeight="1">
      <c r="A26" s="53">
        <v>12</v>
      </c>
      <c r="B26" s="28" t="s">
        <v>181</v>
      </c>
      <c r="C26" s="61" t="s">
        <v>124</v>
      </c>
      <c r="D26" s="57">
        <f>SUM(F26:K26)-L26</f>
        <v>702</v>
      </c>
      <c r="E26" s="59">
        <v>21</v>
      </c>
      <c r="F26" s="32">
        <v>119</v>
      </c>
      <c r="G26" s="32">
        <v>118</v>
      </c>
      <c r="H26" s="32">
        <v>111</v>
      </c>
      <c r="I26" s="32">
        <v>116</v>
      </c>
      <c r="J26" s="32">
        <v>118</v>
      </c>
      <c r="K26" s="32">
        <v>120</v>
      </c>
      <c r="L26" s="51"/>
    </row>
    <row r="27" spans="1:12" ht="12.75" customHeight="1">
      <c r="A27" s="54"/>
      <c r="B27" s="29" t="s">
        <v>151</v>
      </c>
      <c r="C27" s="68"/>
      <c r="D27" s="58"/>
      <c r="E27" s="60"/>
      <c r="F27" s="30">
        <v>12.059</v>
      </c>
      <c r="G27" s="30">
        <v>11.906</v>
      </c>
      <c r="H27" s="30">
        <v>12.383</v>
      </c>
      <c r="I27" s="30">
        <v>12.297</v>
      </c>
      <c r="J27" s="30">
        <v>12.004</v>
      </c>
      <c r="K27" s="30">
        <v>11.95</v>
      </c>
      <c r="L27" s="52"/>
    </row>
    <row r="28" spans="1:12" ht="15.75" customHeight="1">
      <c r="A28" s="53">
        <v>13</v>
      </c>
      <c r="B28" s="28" t="s">
        <v>31</v>
      </c>
      <c r="C28" s="61" t="s">
        <v>124</v>
      </c>
      <c r="D28" s="57">
        <f>SUM(F28:K28)-L28</f>
        <v>700</v>
      </c>
      <c r="E28" s="59">
        <v>16</v>
      </c>
      <c r="F28" s="32">
        <v>120</v>
      </c>
      <c r="G28" s="32">
        <v>116</v>
      </c>
      <c r="H28" s="32">
        <v>114</v>
      </c>
      <c r="I28" s="32">
        <v>115</v>
      </c>
      <c r="J28" s="32">
        <v>116</v>
      </c>
      <c r="K28" s="32">
        <v>119</v>
      </c>
      <c r="L28" s="51"/>
    </row>
    <row r="29" spans="1:12" ht="12.75" customHeight="1">
      <c r="A29" s="54"/>
      <c r="B29" s="29" t="s">
        <v>130</v>
      </c>
      <c r="C29" s="68"/>
      <c r="D29" s="58"/>
      <c r="E29" s="60"/>
      <c r="F29" s="30">
        <v>12.034</v>
      </c>
      <c r="G29" s="30">
        <v>12.119</v>
      </c>
      <c r="H29" s="30">
        <v>12.417</v>
      </c>
      <c r="I29" s="30">
        <v>12.471</v>
      </c>
      <c r="J29" s="30">
        <v>12.168</v>
      </c>
      <c r="K29" s="30">
        <v>12.008</v>
      </c>
      <c r="L29" s="52"/>
    </row>
    <row r="30" spans="1:12" ht="15.75" customHeight="1">
      <c r="A30" s="53">
        <v>14</v>
      </c>
      <c r="B30" s="28" t="s">
        <v>55</v>
      </c>
      <c r="C30" s="61" t="s">
        <v>124</v>
      </c>
      <c r="D30" s="57">
        <f>SUM(F30:K30)-L30</f>
        <v>699</v>
      </c>
      <c r="E30" s="59">
        <v>1</v>
      </c>
      <c r="F30" s="32">
        <v>119</v>
      </c>
      <c r="G30" s="32">
        <v>114</v>
      </c>
      <c r="H30" s="32">
        <v>117</v>
      </c>
      <c r="I30" s="32">
        <v>114</v>
      </c>
      <c r="J30" s="32">
        <v>116</v>
      </c>
      <c r="K30" s="32">
        <v>119</v>
      </c>
      <c r="L30" s="71"/>
    </row>
    <row r="31" spans="1:12" ht="12.75" customHeight="1">
      <c r="A31" s="54"/>
      <c r="B31" s="29" t="s">
        <v>176</v>
      </c>
      <c r="C31" s="68"/>
      <c r="D31" s="58"/>
      <c r="E31" s="60"/>
      <c r="F31" s="30">
        <v>11.972</v>
      </c>
      <c r="G31" s="30">
        <v>12.081</v>
      </c>
      <c r="H31" s="30">
        <v>11.97</v>
      </c>
      <c r="I31" s="30">
        <v>12.401</v>
      </c>
      <c r="J31" s="30">
        <v>11.95</v>
      </c>
      <c r="K31" s="30">
        <v>11.955</v>
      </c>
      <c r="L31" s="71"/>
    </row>
    <row r="32" spans="1:12" ht="15.75" customHeight="1">
      <c r="A32" s="53">
        <v>15</v>
      </c>
      <c r="B32" s="28" t="s">
        <v>187</v>
      </c>
      <c r="C32" s="61" t="s">
        <v>186</v>
      </c>
      <c r="D32" s="57">
        <f>SUM(F32:K32)-L32</f>
        <v>696</v>
      </c>
      <c r="E32" s="59">
        <v>44</v>
      </c>
      <c r="F32" s="32">
        <v>118</v>
      </c>
      <c r="G32" s="32">
        <v>114</v>
      </c>
      <c r="H32" s="32">
        <v>115</v>
      </c>
      <c r="I32" s="32">
        <v>115</v>
      </c>
      <c r="J32" s="32">
        <v>118</v>
      </c>
      <c r="K32" s="32">
        <v>116</v>
      </c>
      <c r="L32" s="51"/>
    </row>
    <row r="33" spans="1:12" ht="12.75" customHeight="1">
      <c r="A33" s="54"/>
      <c r="B33" s="29" t="s">
        <v>135</v>
      </c>
      <c r="C33" s="68"/>
      <c r="D33" s="58"/>
      <c r="E33" s="60"/>
      <c r="F33" s="30">
        <v>12.203</v>
      </c>
      <c r="G33" s="30">
        <v>12.568</v>
      </c>
      <c r="H33" s="30">
        <v>12.296</v>
      </c>
      <c r="I33" s="30">
        <v>12.621</v>
      </c>
      <c r="J33" s="30">
        <v>12.189</v>
      </c>
      <c r="K33" s="30">
        <v>12.196</v>
      </c>
      <c r="L33" s="52"/>
    </row>
    <row r="34" spans="1:12" ht="15.75" customHeight="1">
      <c r="A34" s="53">
        <v>16</v>
      </c>
      <c r="B34" s="31" t="s">
        <v>25</v>
      </c>
      <c r="C34" s="61" t="s">
        <v>124</v>
      </c>
      <c r="D34" s="57">
        <f>SUM(F34:K34)-L34</f>
        <v>696</v>
      </c>
      <c r="E34" s="59">
        <v>10</v>
      </c>
      <c r="F34" s="32">
        <v>125</v>
      </c>
      <c r="G34" s="32">
        <v>122</v>
      </c>
      <c r="H34" s="32">
        <v>120</v>
      </c>
      <c r="I34" s="32">
        <v>117</v>
      </c>
      <c r="J34" s="32">
        <v>101</v>
      </c>
      <c r="K34" s="32">
        <v>121</v>
      </c>
      <c r="L34" s="71">
        <v>10</v>
      </c>
    </row>
    <row r="35" spans="1:12" ht="12.75" customHeight="1">
      <c r="A35" s="54"/>
      <c r="B35" s="33" t="s">
        <v>126</v>
      </c>
      <c r="C35" s="68"/>
      <c r="D35" s="58"/>
      <c r="E35" s="60"/>
      <c r="F35" s="30">
        <v>11.551</v>
      </c>
      <c r="G35" s="30">
        <v>11.905</v>
      </c>
      <c r="H35" s="30">
        <v>12.14</v>
      </c>
      <c r="I35" s="30">
        <v>12.371</v>
      </c>
      <c r="J35" s="30">
        <v>12.236</v>
      </c>
      <c r="K35" s="30">
        <v>11.58</v>
      </c>
      <c r="L35" s="71"/>
    </row>
    <row r="36" spans="1:12" ht="15.75" customHeight="1">
      <c r="A36" s="53">
        <v>17</v>
      </c>
      <c r="B36" s="28" t="s">
        <v>236</v>
      </c>
      <c r="C36" s="61" t="s">
        <v>124</v>
      </c>
      <c r="D36" s="57">
        <f>SUM(F36:K36)-L36</f>
        <v>686</v>
      </c>
      <c r="E36" s="59">
        <v>32</v>
      </c>
      <c r="F36" s="32">
        <v>120</v>
      </c>
      <c r="G36" s="32">
        <v>109</v>
      </c>
      <c r="H36" s="32">
        <v>117</v>
      </c>
      <c r="I36" s="32">
        <v>111</v>
      </c>
      <c r="J36" s="32">
        <v>114</v>
      </c>
      <c r="K36" s="32">
        <v>115</v>
      </c>
      <c r="L36" s="51"/>
    </row>
    <row r="37" spans="1:12" ht="12.75" customHeight="1">
      <c r="A37" s="54"/>
      <c r="B37" s="29" t="s">
        <v>237</v>
      </c>
      <c r="C37" s="68"/>
      <c r="D37" s="58"/>
      <c r="E37" s="60"/>
      <c r="F37" s="30">
        <v>11.93</v>
      </c>
      <c r="G37" s="30">
        <v>12.35</v>
      </c>
      <c r="H37" s="30">
        <v>12.479</v>
      </c>
      <c r="I37" s="30">
        <v>12.774</v>
      </c>
      <c r="J37" s="30">
        <v>12.349</v>
      </c>
      <c r="K37" s="30">
        <v>12.219</v>
      </c>
      <c r="L37" s="52"/>
    </row>
    <row r="38" spans="1:12" ht="15.75" customHeight="1">
      <c r="A38" s="53">
        <v>18</v>
      </c>
      <c r="B38" s="28" t="s">
        <v>218</v>
      </c>
      <c r="C38" s="61" t="s">
        <v>124</v>
      </c>
      <c r="D38" s="57">
        <f>SUM(F38:K38)-L38</f>
        <v>684</v>
      </c>
      <c r="E38" s="59">
        <v>23</v>
      </c>
      <c r="F38" s="32">
        <v>120</v>
      </c>
      <c r="G38" s="32">
        <v>112</v>
      </c>
      <c r="H38" s="32">
        <v>119</v>
      </c>
      <c r="I38" s="32">
        <v>112</v>
      </c>
      <c r="J38" s="32">
        <v>108</v>
      </c>
      <c r="K38" s="32">
        <v>113</v>
      </c>
      <c r="L38" s="51"/>
    </row>
    <row r="39" spans="1:12" ht="12.75" customHeight="1">
      <c r="A39" s="54"/>
      <c r="B39" s="29" t="s">
        <v>219</v>
      </c>
      <c r="C39" s="68"/>
      <c r="D39" s="58"/>
      <c r="E39" s="60"/>
      <c r="F39" s="30">
        <v>11.951</v>
      </c>
      <c r="G39" s="30">
        <v>12.255</v>
      </c>
      <c r="H39" s="30">
        <v>12.177</v>
      </c>
      <c r="I39" s="30">
        <v>12.426</v>
      </c>
      <c r="J39" s="30">
        <v>12.528</v>
      </c>
      <c r="K39" s="30">
        <v>12.468</v>
      </c>
      <c r="L39" s="52"/>
    </row>
    <row r="40" spans="1:12" ht="15.75" customHeight="1">
      <c r="A40" s="53">
        <v>19</v>
      </c>
      <c r="B40" s="28" t="s">
        <v>188</v>
      </c>
      <c r="C40" s="61" t="s">
        <v>124</v>
      </c>
      <c r="D40" s="57">
        <f>SUM(F40:K40)-L40</f>
        <v>670</v>
      </c>
      <c r="E40" s="59">
        <v>3</v>
      </c>
      <c r="F40" s="32">
        <v>116</v>
      </c>
      <c r="G40" s="32">
        <v>112</v>
      </c>
      <c r="H40" s="32">
        <v>111</v>
      </c>
      <c r="I40" s="32">
        <v>106</v>
      </c>
      <c r="J40" s="32">
        <v>113</v>
      </c>
      <c r="K40" s="32">
        <v>112</v>
      </c>
      <c r="L40" s="51"/>
    </row>
    <row r="41" spans="1:12" ht="12.75" customHeight="1">
      <c r="A41" s="54"/>
      <c r="B41" s="29" t="s">
        <v>154</v>
      </c>
      <c r="C41" s="68"/>
      <c r="D41" s="58"/>
      <c r="E41" s="60"/>
      <c r="F41" s="30">
        <v>12.206</v>
      </c>
      <c r="G41" s="30">
        <v>12.109</v>
      </c>
      <c r="H41" s="30">
        <v>12.288</v>
      </c>
      <c r="I41" s="30">
        <v>12.474</v>
      </c>
      <c r="J41" s="30">
        <v>12.313</v>
      </c>
      <c r="K41" s="30">
        <v>12.26</v>
      </c>
      <c r="L41" s="52"/>
    </row>
    <row r="42" spans="1:12" ht="15.75">
      <c r="A42" s="53">
        <v>20</v>
      </c>
      <c r="B42" s="28" t="s">
        <v>171</v>
      </c>
      <c r="C42" s="61" t="s">
        <v>124</v>
      </c>
      <c r="D42" s="57">
        <f>SUM(F42:K42)-L42</f>
        <v>664</v>
      </c>
      <c r="E42" s="59">
        <v>39</v>
      </c>
      <c r="F42" s="32">
        <v>115</v>
      </c>
      <c r="G42" s="32">
        <v>110</v>
      </c>
      <c r="H42" s="32">
        <v>99</v>
      </c>
      <c r="I42" s="32">
        <v>112</v>
      </c>
      <c r="J42" s="32">
        <v>113</v>
      </c>
      <c r="K42" s="32">
        <v>115</v>
      </c>
      <c r="L42" s="71"/>
    </row>
    <row r="43" spans="1:12" ht="12.75">
      <c r="A43" s="54"/>
      <c r="B43" s="29" t="s">
        <v>168</v>
      </c>
      <c r="C43" s="68"/>
      <c r="D43" s="58"/>
      <c r="E43" s="60"/>
      <c r="F43" s="30">
        <v>12.054</v>
      </c>
      <c r="G43" s="30">
        <v>12.014</v>
      </c>
      <c r="H43" s="30">
        <v>12.249</v>
      </c>
      <c r="I43" s="30">
        <v>12.734</v>
      </c>
      <c r="J43" s="30">
        <v>12.119</v>
      </c>
      <c r="K43" s="30">
        <v>12.204</v>
      </c>
      <c r="L43" s="71"/>
    </row>
    <row r="44" spans="1:12" ht="15.75" customHeight="1">
      <c r="A44" s="53">
        <v>21</v>
      </c>
      <c r="B44" s="28" t="s">
        <v>68</v>
      </c>
      <c r="C44" s="61" t="s">
        <v>124</v>
      </c>
      <c r="D44" s="57">
        <f>SUM(F44:K44)-L44</f>
        <v>663</v>
      </c>
      <c r="E44" s="59">
        <v>23</v>
      </c>
      <c r="F44" s="32">
        <v>111</v>
      </c>
      <c r="G44" s="32">
        <v>114</v>
      </c>
      <c r="H44" s="32">
        <v>109</v>
      </c>
      <c r="I44" s="32">
        <v>105</v>
      </c>
      <c r="J44" s="32">
        <v>114</v>
      </c>
      <c r="K44" s="32">
        <v>110</v>
      </c>
      <c r="L44" s="51"/>
    </row>
    <row r="45" spans="1:12" ht="12.75" customHeight="1">
      <c r="A45" s="54"/>
      <c r="B45" s="29" t="s">
        <v>177</v>
      </c>
      <c r="C45" s="68"/>
      <c r="D45" s="58"/>
      <c r="E45" s="60"/>
      <c r="F45" s="30">
        <v>12.358</v>
      </c>
      <c r="G45" s="30">
        <v>12.325</v>
      </c>
      <c r="H45" s="30">
        <v>12.338</v>
      </c>
      <c r="I45" s="30">
        <v>12.932</v>
      </c>
      <c r="J45" s="30">
        <v>12.256</v>
      </c>
      <c r="K45" s="30">
        <v>12.465</v>
      </c>
      <c r="L45" s="52"/>
    </row>
    <row r="46" spans="1:12" ht="15.75" customHeight="1">
      <c r="A46" s="53">
        <v>22</v>
      </c>
      <c r="B46" s="28" t="s">
        <v>238</v>
      </c>
      <c r="C46" s="61" t="s">
        <v>124</v>
      </c>
      <c r="D46" s="57">
        <f>SUM(F46:K46)-L46</f>
        <v>660</v>
      </c>
      <c r="E46" s="59">
        <v>20</v>
      </c>
      <c r="F46" s="32">
        <v>109</v>
      </c>
      <c r="G46" s="32">
        <v>116</v>
      </c>
      <c r="H46" s="32">
        <v>110</v>
      </c>
      <c r="I46" s="32">
        <v>110</v>
      </c>
      <c r="J46" s="32">
        <v>100</v>
      </c>
      <c r="K46" s="32">
        <v>115</v>
      </c>
      <c r="L46" s="51"/>
    </row>
    <row r="47" spans="1:12" ht="12.75" customHeight="1">
      <c r="A47" s="54"/>
      <c r="B47" s="29" t="s">
        <v>239</v>
      </c>
      <c r="C47" s="68"/>
      <c r="D47" s="58"/>
      <c r="E47" s="60"/>
      <c r="F47" s="30">
        <v>12.534</v>
      </c>
      <c r="G47" s="30">
        <v>12.119</v>
      </c>
      <c r="H47" s="30">
        <v>12.287</v>
      </c>
      <c r="I47" s="30">
        <v>12.865</v>
      </c>
      <c r="J47" s="30">
        <v>12.067</v>
      </c>
      <c r="K47" s="30">
        <v>12.375</v>
      </c>
      <c r="L47" s="52"/>
    </row>
    <row r="48" spans="1:12" ht="15.75">
      <c r="A48" s="53">
        <v>23</v>
      </c>
      <c r="B48" s="28" t="s">
        <v>103</v>
      </c>
      <c r="C48" s="61" t="s">
        <v>124</v>
      </c>
      <c r="D48" s="57">
        <f>SUM(F48:K48)-L48</f>
        <v>626</v>
      </c>
      <c r="E48" s="59">
        <v>36</v>
      </c>
      <c r="F48" s="32">
        <v>112</v>
      </c>
      <c r="G48" s="32">
        <v>109</v>
      </c>
      <c r="H48" s="32">
        <v>109</v>
      </c>
      <c r="I48" s="32">
        <v>98</v>
      </c>
      <c r="J48" s="32">
        <v>111</v>
      </c>
      <c r="K48" s="32">
        <v>87</v>
      </c>
      <c r="L48" s="51"/>
    </row>
    <row r="49" spans="1:12" ht="12.75">
      <c r="A49" s="54"/>
      <c r="B49" s="29" t="s">
        <v>173</v>
      </c>
      <c r="C49" s="68"/>
      <c r="D49" s="58"/>
      <c r="E49" s="60"/>
      <c r="F49" s="30">
        <v>12.562</v>
      </c>
      <c r="G49" s="30">
        <v>12.838</v>
      </c>
      <c r="H49" s="30">
        <v>12.758</v>
      </c>
      <c r="I49" s="30">
        <v>13.4</v>
      </c>
      <c r="J49" s="30">
        <v>12.663</v>
      </c>
      <c r="K49" s="30">
        <v>12.832</v>
      </c>
      <c r="L49" s="52"/>
    </row>
    <row r="50" spans="1:12" ht="15.75">
      <c r="A50" s="53">
        <v>24</v>
      </c>
      <c r="B50" s="28" t="s">
        <v>106</v>
      </c>
      <c r="C50" s="61" t="s">
        <v>124</v>
      </c>
      <c r="D50" s="57">
        <f>SUM(F50:K50)-L50</f>
        <v>612</v>
      </c>
      <c r="E50" s="59">
        <v>40</v>
      </c>
      <c r="F50" s="32">
        <v>102</v>
      </c>
      <c r="G50" s="32">
        <v>103</v>
      </c>
      <c r="H50" s="32">
        <v>101</v>
      </c>
      <c r="I50" s="32">
        <v>101</v>
      </c>
      <c r="J50" s="32">
        <v>103</v>
      </c>
      <c r="K50" s="32">
        <v>102</v>
      </c>
      <c r="L50" s="71"/>
    </row>
    <row r="51" spans="1:12" ht="12.75">
      <c r="A51" s="54"/>
      <c r="B51" s="29" t="s">
        <v>166</v>
      </c>
      <c r="C51" s="68"/>
      <c r="D51" s="58"/>
      <c r="E51" s="60"/>
      <c r="F51" s="30">
        <v>13.22</v>
      </c>
      <c r="G51" s="30">
        <v>12.871</v>
      </c>
      <c r="H51" s="30">
        <v>13.53</v>
      </c>
      <c r="I51" s="30">
        <v>13.526</v>
      </c>
      <c r="J51" s="30">
        <v>13.333</v>
      </c>
      <c r="K51" s="30">
        <v>13.291</v>
      </c>
      <c r="L51" s="71"/>
    </row>
    <row r="52" spans="1:12" ht="15.75">
      <c r="A52" s="53">
        <v>25</v>
      </c>
      <c r="B52" s="28" t="s">
        <v>206</v>
      </c>
      <c r="C52" s="61" t="s">
        <v>124</v>
      </c>
      <c r="D52" s="57">
        <f>SUM(F52:K52)-L52</f>
        <v>601</v>
      </c>
      <c r="E52" s="59">
        <v>38</v>
      </c>
      <c r="F52" s="32">
        <v>98</v>
      </c>
      <c r="G52" s="32">
        <v>100</v>
      </c>
      <c r="H52" s="32">
        <v>100</v>
      </c>
      <c r="I52" s="32">
        <v>96</v>
      </c>
      <c r="J52" s="32">
        <v>102</v>
      </c>
      <c r="K52" s="32">
        <v>105</v>
      </c>
      <c r="L52" s="71"/>
    </row>
    <row r="53" spans="1:12" ht="12.75">
      <c r="A53" s="54"/>
      <c r="B53" s="29" t="s">
        <v>209</v>
      </c>
      <c r="C53" s="68"/>
      <c r="D53" s="58"/>
      <c r="E53" s="60"/>
      <c r="F53" s="30">
        <v>13.661</v>
      </c>
      <c r="G53" s="30">
        <v>12.419</v>
      </c>
      <c r="H53" s="30">
        <v>13.812</v>
      </c>
      <c r="I53" s="30">
        <v>13.237</v>
      </c>
      <c r="J53" s="30">
        <v>13.519</v>
      </c>
      <c r="K53" s="30">
        <v>12.627</v>
      </c>
      <c r="L53" s="71"/>
    </row>
    <row r="54" spans="1:12" ht="15.75">
      <c r="A54" s="53">
        <v>26</v>
      </c>
      <c r="B54" s="28" t="s">
        <v>240</v>
      </c>
      <c r="C54" s="61" t="s">
        <v>124</v>
      </c>
      <c r="D54" s="57">
        <f>SUM(F54:K54)-L54</f>
        <v>523</v>
      </c>
      <c r="E54" s="59">
        <v>10</v>
      </c>
      <c r="F54" s="32">
        <v>110</v>
      </c>
      <c r="G54" s="32">
        <v>84</v>
      </c>
      <c r="H54" s="32">
        <v>75</v>
      </c>
      <c r="I54" s="32">
        <v>39</v>
      </c>
      <c r="J54" s="32">
        <v>104</v>
      </c>
      <c r="K54" s="32">
        <v>111</v>
      </c>
      <c r="L54" s="71"/>
    </row>
    <row r="55" spans="1:12" ht="12.75">
      <c r="A55" s="54"/>
      <c r="B55" s="29" t="s">
        <v>241</v>
      </c>
      <c r="C55" s="68"/>
      <c r="D55" s="58"/>
      <c r="E55" s="60"/>
      <c r="F55" s="30">
        <v>12.66</v>
      </c>
      <c r="G55" s="30">
        <v>12.388</v>
      </c>
      <c r="H55" s="30">
        <v>13.184</v>
      </c>
      <c r="I55" s="30">
        <v>13.734</v>
      </c>
      <c r="J55" s="30">
        <v>12.854</v>
      </c>
      <c r="K55" s="30">
        <v>12.353</v>
      </c>
      <c r="L55" s="71"/>
    </row>
  </sheetData>
  <sheetProtection/>
  <mergeCells count="132">
    <mergeCell ref="A34:A35"/>
    <mergeCell ref="C34:C35"/>
    <mergeCell ref="D34:D35"/>
    <mergeCell ref="E34:E35"/>
    <mergeCell ref="L34:L35"/>
    <mergeCell ref="A54:A55"/>
    <mergeCell ref="C54:C55"/>
    <mergeCell ref="D54:D55"/>
    <mergeCell ref="E54:E55"/>
    <mergeCell ref="L54:L55"/>
    <mergeCell ref="A30:A31"/>
    <mergeCell ref="C30:C31"/>
    <mergeCell ref="D30:D31"/>
    <mergeCell ref="E30:E31"/>
    <mergeCell ref="L30:L31"/>
    <mergeCell ref="E48:E49"/>
    <mergeCell ref="L48:L49"/>
    <mergeCell ref="A42:A43"/>
    <mergeCell ref="C42:C43"/>
    <mergeCell ref="D42:D43"/>
    <mergeCell ref="E42:E43"/>
    <mergeCell ref="L42:L43"/>
    <mergeCell ref="E44:E45"/>
    <mergeCell ref="L44:L45"/>
    <mergeCell ref="A52:A53"/>
    <mergeCell ref="C52:C53"/>
    <mergeCell ref="D52:D53"/>
    <mergeCell ref="E52:E53"/>
    <mergeCell ref="L52:L53"/>
    <mergeCell ref="A48:A49"/>
    <mergeCell ref="C48:C49"/>
    <mergeCell ref="D48:D49"/>
    <mergeCell ref="E38:E39"/>
    <mergeCell ref="L38:L39"/>
    <mergeCell ref="A50:A51"/>
    <mergeCell ref="C50:C51"/>
    <mergeCell ref="D50:D51"/>
    <mergeCell ref="E50:E51"/>
    <mergeCell ref="L50:L51"/>
    <mergeCell ref="A44:A45"/>
    <mergeCell ref="C44:C45"/>
    <mergeCell ref="D44:D45"/>
    <mergeCell ref="E32:E33"/>
    <mergeCell ref="L32:L33"/>
    <mergeCell ref="A46:A47"/>
    <mergeCell ref="C46:C47"/>
    <mergeCell ref="D46:D47"/>
    <mergeCell ref="E46:E47"/>
    <mergeCell ref="L46:L47"/>
    <mergeCell ref="A38:A39"/>
    <mergeCell ref="C38:C39"/>
    <mergeCell ref="D38:D39"/>
    <mergeCell ref="E26:E27"/>
    <mergeCell ref="L26:L27"/>
    <mergeCell ref="A40:A41"/>
    <mergeCell ref="C40:C41"/>
    <mergeCell ref="D40:D41"/>
    <mergeCell ref="E40:E41"/>
    <mergeCell ref="L40:L41"/>
    <mergeCell ref="A32:A33"/>
    <mergeCell ref="C32:C33"/>
    <mergeCell ref="D32:D33"/>
    <mergeCell ref="E22:E23"/>
    <mergeCell ref="L22:L23"/>
    <mergeCell ref="A36:A37"/>
    <mergeCell ref="C36:C37"/>
    <mergeCell ref="D36:D37"/>
    <mergeCell ref="E36:E37"/>
    <mergeCell ref="L36:L37"/>
    <mergeCell ref="A26:A27"/>
    <mergeCell ref="C26:C27"/>
    <mergeCell ref="D26:D27"/>
    <mergeCell ref="E18:E19"/>
    <mergeCell ref="L18:L19"/>
    <mergeCell ref="A28:A29"/>
    <mergeCell ref="C28:C29"/>
    <mergeCell ref="D28:D29"/>
    <mergeCell ref="E28:E29"/>
    <mergeCell ref="L28:L29"/>
    <mergeCell ref="A22:A23"/>
    <mergeCell ref="C22:C23"/>
    <mergeCell ref="D22:D23"/>
    <mergeCell ref="E14:E15"/>
    <mergeCell ref="L14:L15"/>
    <mergeCell ref="A24:A25"/>
    <mergeCell ref="C24:C25"/>
    <mergeCell ref="D24:D25"/>
    <mergeCell ref="E24:E25"/>
    <mergeCell ref="L24:L25"/>
    <mergeCell ref="A18:A19"/>
    <mergeCell ref="C18:C19"/>
    <mergeCell ref="D18:D19"/>
    <mergeCell ref="E10:E11"/>
    <mergeCell ref="L10:L11"/>
    <mergeCell ref="A20:A21"/>
    <mergeCell ref="C20:C21"/>
    <mergeCell ref="D20:D21"/>
    <mergeCell ref="E20:E21"/>
    <mergeCell ref="L20:L21"/>
    <mergeCell ref="A14:A15"/>
    <mergeCell ref="A16:A17"/>
    <mergeCell ref="C16:C17"/>
    <mergeCell ref="D16:D17"/>
    <mergeCell ref="E16:E17"/>
    <mergeCell ref="L16:L17"/>
    <mergeCell ref="A10:A11"/>
    <mergeCell ref="A12:A13"/>
    <mergeCell ref="C12:C13"/>
    <mergeCell ref="D12:D13"/>
    <mergeCell ref="E12:E13"/>
    <mergeCell ref="C14:C15"/>
    <mergeCell ref="D14:D15"/>
    <mergeCell ref="E6:E7"/>
    <mergeCell ref="L6:L7"/>
    <mergeCell ref="C10:C11"/>
    <mergeCell ref="D10:D11"/>
    <mergeCell ref="C6:C7"/>
    <mergeCell ref="D6:D7"/>
    <mergeCell ref="A1:D1"/>
    <mergeCell ref="A2:L2"/>
    <mergeCell ref="A4:A5"/>
    <mergeCell ref="C4:C5"/>
    <mergeCell ref="D4:D5"/>
    <mergeCell ref="E8:E9"/>
    <mergeCell ref="L8:L9"/>
    <mergeCell ref="A6:A7"/>
    <mergeCell ref="L12:L13"/>
    <mergeCell ref="E4:E5"/>
    <mergeCell ref="L4:L5"/>
    <mergeCell ref="A8:A9"/>
    <mergeCell ref="C8:C9"/>
    <mergeCell ref="D8:D9"/>
  </mergeCells>
  <printOptions/>
  <pageMargins left="0.2755905511811024" right="0" top="0.3937007874015748" bottom="0.5511811023622047" header="0.31496062992125984" footer="0.31496062992125984"/>
  <pageSetup horizontalDpi="300" verticalDpi="300" orientation="portrait" paperSize="9" scale="85" r:id="rId2"/>
  <ignoredErrors>
    <ignoredError sqref="D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2015-11-16T20:14:52Z</cp:lastPrinted>
  <dcterms:created xsi:type="dcterms:W3CDTF">2009-01-24T13:55:20Z</dcterms:created>
  <dcterms:modified xsi:type="dcterms:W3CDTF">2015-11-16T20:15:17Z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